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frankzalewski/Desktop/QM-Einfach Neu/9001/11. Dokumentenregister/"/>
    </mc:Choice>
  </mc:AlternateContent>
  <xr:revisionPtr revIDLastSave="0" documentId="8_{3960E9C8-1BAB-0048-9B15-21188AE741FA}" xr6:coauthVersionLast="47" xr6:coauthVersionMax="47" xr10:uidLastSave="{00000000-0000-0000-0000-000000000000}"/>
  <bookViews>
    <workbookView xWindow="0" yWindow="600" windowWidth="38400" windowHeight="19340" xr2:uid="{00000000-000D-0000-FFFF-FFFF00000000}"/>
  </bookViews>
  <sheets>
    <sheet name="Dashboard" sheetId="1" r:id="rId1"/>
    <sheet name="Dokumentenregister" sheetId="2" r:id="rId2"/>
    <sheet name="Legende &amp; Hinweis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" l="1"/>
  <c r="C46" i="1"/>
  <c r="C45" i="1"/>
  <c r="F19" i="1"/>
  <c r="E19" i="1"/>
  <c r="D19" i="1"/>
  <c r="H19" i="1" s="1"/>
  <c r="F18" i="1"/>
  <c r="E18" i="1"/>
  <c r="D18" i="1"/>
  <c r="H18" i="1" s="1"/>
  <c r="F17" i="1"/>
  <c r="E17" i="1"/>
  <c r="D17" i="1"/>
  <c r="H17" i="1" s="1"/>
  <c r="F16" i="1"/>
  <c r="E16" i="1"/>
  <c r="D16" i="1"/>
  <c r="H16" i="1" s="1"/>
  <c r="F15" i="1"/>
  <c r="E15" i="1"/>
  <c r="D15" i="1"/>
  <c r="H15" i="1" s="1"/>
  <c r="F14" i="1"/>
  <c r="E14" i="1"/>
  <c r="D14" i="1"/>
  <c r="H14" i="1" s="1"/>
  <c r="F13" i="1"/>
  <c r="E13" i="1"/>
  <c r="D13" i="1"/>
  <c r="H13" i="1" s="1"/>
  <c r="F12" i="1"/>
  <c r="E12" i="1"/>
  <c r="D12" i="1"/>
  <c r="H12" i="1" s="1"/>
  <c r="H9" i="1"/>
  <c r="F9" i="1"/>
  <c r="D9" i="1"/>
  <c r="B9" i="1"/>
  <c r="H7" i="1"/>
  <c r="F7" i="1"/>
  <c r="D7" i="1"/>
  <c r="B7" i="1"/>
  <c r="G12" i="1" l="1"/>
  <c r="G14" i="1"/>
  <c r="G16" i="1"/>
  <c r="G18" i="1"/>
  <c r="G13" i="1"/>
  <c r="G15" i="1"/>
  <c r="G17" i="1"/>
  <c r="G19" i="1"/>
</calcChain>
</file>

<file path=xl/sharedStrings.xml><?xml version="1.0" encoding="utf-8"?>
<sst xmlns="http://schemas.openxmlformats.org/spreadsheetml/2006/main" count="3060" uniqueCount="1219">
  <si>
    <t>MASTER-DOKUMENTENREGISTER · ISO 9001:2026</t>
  </si>
  <si>
    <t>Branchenneutraler Aufbau eines auditfesten Qualitätsmanagementsystems – Fahrplan &amp; Statusübersicht</t>
  </si>
  <si>
    <t>Dokumente gesamt</t>
  </si>
  <si>
    <t>Kapitel (ISO 9001)</t>
  </si>
  <si>
    <t>Priorität Hoch</t>
  </si>
  <si>
    <t>Status: Offen</t>
  </si>
  <si>
    <t>Status: Erledigt</t>
  </si>
  <si>
    <t>Status: In Arbeit</t>
  </si>
  <si>
    <t>Fortschritt gesamt</t>
  </si>
  <si>
    <t>Aufgeteilte VAs (Split-Teile)</t>
  </si>
  <si>
    <t>ISO-Kapitel</t>
  </si>
  <si>
    <t>Titel</t>
  </si>
  <si>
    <t>Anzahl Dokumente</t>
  </si>
  <si>
    <t>davon Priorität Hoch</t>
  </si>
  <si>
    <t>davon Fertig</t>
  </si>
  <si>
    <t>davon Offen / in Arbeit</t>
  </si>
  <si>
    <t>% Fertig</t>
  </si>
  <si>
    <t>KAP. Q0</t>
  </si>
  <si>
    <t>Übergeordnete Systemdokumente (kapitelübergreifend)</t>
  </si>
  <si>
    <t>KAP. Q4</t>
  </si>
  <si>
    <t>Kontext der Organisation (Kontext, interessierte Parteien, Anwendungsbereich, Prozesse)</t>
  </si>
  <si>
    <t>KAP. Q5</t>
  </si>
  <si>
    <t>Führung (Verpflichtung, Qualitätskultur, Politik, Rollen)</t>
  </si>
  <si>
    <t>KAP. Q6</t>
  </si>
  <si>
    <t>Planung (Risiken/Chancen, Qualitätsziele, Änderungen)</t>
  </si>
  <si>
    <t>KAP. Q7</t>
  </si>
  <si>
    <t>Unterstützung (Ressourcen, Kompetenz, Bewusstsein, Kommunikation, dok. Information)</t>
  </si>
  <si>
    <t>KAP. Q8</t>
  </si>
  <si>
    <t>Betrieb (Anforderungen, Entwicklung, Beschaffung, Produktion, Freigabe, NK-Outputs)</t>
  </si>
  <si>
    <t>KAP. Q9</t>
  </si>
  <si>
    <t>Bewertung der Leistung (Überwachung, Kundenzufriedenheit, Audit, Managementbewertung)</t>
  </si>
  <si>
    <t>KAP. Q10</t>
  </si>
  <si>
    <t>Verbesserung (KVP, Nichtkonformität, Korrekturmaßnahmen)</t>
  </si>
  <si>
    <t>Hinweis: Dieses Register ist branchenneutral und bildet den vollständigen Anforderungskatalog der ISO 9001:2026 (Kap. 4–10, harmonisierte Struktur) ab. Grundlage: Abgleich aller Archivdateien (Dubletten entfernt, siehe Sheet 'Archivabgleich'), die Liste 'Noch zu erstellen' (siehe Sheet 'Listenabgleich') sowie eine Lückenanalyse gegen die Normänderungen 2026 (u. a. Klimawandel 4.1/4.2, Qualitätskultur und ethisches Verhalten 5.1.1/7.3, Trennung 6.1.2/6.1.3, Neunummerierung 10.1). Umfangreiche VAs, die aufgeteilt werden, sind in der Bemerkung mit 'SPLIT x/y' gekennzeichnet. Alle Kacheln, Diagramme und die Kapitelübersicht sind live mit dem Sheet 'Dokumentenregister' verknüpft (Spalte J extrahiert die Kapitel-Kennung aus der Dok.-Nr.).</t>
  </si>
  <si>
    <t>Datengrundlage Diagramm "Status gesamt":</t>
  </si>
  <si>
    <t>Status</t>
  </si>
  <si>
    <t>Anzahl</t>
  </si>
  <si>
    <t>Fertig</t>
  </si>
  <si>
    <t>Offen</t>
  </si>
  <si>
    <t>In Arbeit</t>
  </si>
  <si>
    <t>DOKUMENTENREGISTER – ISO 9001:2026</t>
  </si>
  <si>
    <t>Verfahrensanweisungen (VA) · Arbeitsanweisungen (AA) · Prozessbeschreibungen (PB) · Politik &amp; Leitlinien (PO) · Checklisten (CL) · Excel-Tools (XL) · Formulare (FB) · Richtlinien (RL) · Handbücher (HB) · Stellenbeschreibungen (SB) · Präsentationen (PPT)</t>
  </si>
  <si>
    <t>Lfd.Nr.</t>
  </si>
  <si>
    <t>Dok.-Nr.</t>
  </si>
  <si>
    <t>Typ</t>
  </si>
  <si>
    <t>Dokumentbezeichnung</t>
  </si>
  <si>
    <t>ISO-9001-Kap.-Bezug</t>
  </si>
  <si>
    <t>Priorität</t>
  </si>
  <si>
    <t>Verantwortlich</t>
  </si>
  <si>
    <t>Bemerkung</t>
  </si>
  <si>
    <t>KAP. Q0 — Übergeordnete Systemdokumente</t>
  </si>
  <si>
    <t>HB-Q0-01</t>
  </si>
  <si>
    <t>HB</t>
  </si>
  <si>
    <t>QM-Handbuch (Variante KMU/Industrie)</t>
  </si>
  <si>
    <t>4-10</t>
  </si>
  <si>
    <t>Hoch</t>
  </si>
  <si>
    <t>🟢 Fertig</t>
  </si>
  <si>
    <t>HB-Q0-02</t>
  </si>
  <si>
    <t>QM-Handbuch (Variante Dienstleistung)</t>
  </si>
  <si>
    <t>HB-Q0-03</t>
  </si>
  <si>
    <t>QM-Handbuch (Variante ambulante Pflege)</t>
  </si>
  <si>
    <t>HB-Q0-04</t>
  </si>
  <si>
    <t>QM-Handbuch (Variante Apothekendienst)</t>
  </si>
  <si>
    <t>HB-Q0-05</t>
  </si>
  <si>
    <t>QM-Handbuch (Variante Arztpraxen)</t>
  </si>
  <si>
    <t>HB-Q0-06</t>
  </si>
  <si>
    <t>QM-Handbuch (Variante Pflegeunternehmen)</t>
  </si>
  <si>
    <t>HB-Q0-07</t>
  </si>
  <si>
    <t>QM-Handbuch (Variante Handwerksbetriebe)</t>
  </si>
  <si>
    <t>HB-Q0-08</t>
  </si>
  <si>
    <t>QM-Handbuch (Variante Ingenieurbüro)</t>
  </si>
  <si>
    <t>HB-Q0-09</t>
  </si>
  <si>
    <t>QM-Handbuch (Variante IT-Dienstleistungen - Kombiniert mit der ISO/IEC 27001)</t>
  </si>
  <si>
    <t>HB-Q0-10</t>
  </si>
  <si>
    <t>QM-Handbuch (Variante Lebensmittelindustrie - Kombiniert mit IFS Food V8)</t>
  </si>
  <si>
    <t>HB-Q0-11</t>
  </si>
  <si>
    <t>QM-Handbuch (Variante Logistikunternehmen)</t>
  </si>
  <si>
    <t>HB-Q0-12</t>
  </si>
  <si>
    <t>QM-Handbuch (Variante Logistikunternehmen - Kombiniert mit IFS Logistics V3)</t>
  </si>
  <si>
    <t>HB-Q0-13</t>
  </si>
  <si>
    <t>QM-Handbuch (Variante Zahnarztpraxis)</t>
  </si>
  <si>
    <t>HB-Q0-14</t>
  </si>
  <si>
    <t>QM-Handbuch (Variante Bildungsträger)</t>
  </si>
  <si>
    <t>CL-Q0-01</t>
  </si>
  <si>
    <t>CL</t>
  </si>
  <si>
    <t>Checkliste ISO 9001:2026 Zertifizierungsvorbereitung</t>
  </si>
  <si>
    <t>gesamtes QMS</t>
  </si>
  <si>
    <t>CL-Q0-02</t>
  </si>
  <si>
    <t>Checkliste Umstellung ISO 9001:2015 → 2026 (Gap-Analyse)</t>
  </si>
  <si>
    <t>XL-Q0-01</t>
  </si>
  <si>
    <t>XL</t>
  </si>
  <si>
    <t>QM-Audit-Fragenkatalog (Kap. 4–10) inkl. Wirksamkeitsprüfung und Auditbericht</t>
  </si>
  <si>
    <t>KAP. Q4 — Kontext der Organisation</t>
  </si>
  <si>
    <t>VA-Q4-01</t>
  </si>
  <si>
    <t>VA</t>
  </si>
  <si>
    <t>Kontext der Organisation</t>
  </si>
  <si>
    <t>4.1</t>
  </si>
  <si>
    <t>VA-Q4-02</t>
  </si>
  <si>
    <t>Erfordernisse und Erwartungen interessierter Parteien</t>
  </si>
  <si>
    <t>4.2</t>
  </si>
  <si>
    <t>VA-Q4-03</t>
  </si>
  <si>
    <t>Anwendungsbereich des Qualitätsmanagementsystems</t>
  </si>
  <si>
    <t>4.3</t>
  </si>
  <si>
    <t>VA-Q4-04</t>
  </si>
  <si>
    <t>QMS-Prozesse und Prozessmanagement</t>
  </si>
  <si>
    <t>4.4</t>
  </si>
  <si>
    <t>VA-Q4-05</t>
  </si>
  <si>
    <t>Integration neuer Prozesse in das QM-System</t>
  </si>
  <si>
    <t>4.4 / 6.3</t>
  </si>
  <si>
    <t>VA-Q4-06</t>
  </si>
  <si>
    <t>Nachhaltigkeit, Klimawandel und Resilienz</t>
  </si>
  <si>
    <t>4.1 / 4.2 / 6.1</t>
  </si>
  <si>
    <t>PB-Q4-01</t>
  </si>
  <si>
    <t>PB</t>
  </si>
  <si>
    <t>Dokumentation neuer Prozesse</t>
  </si>
  <si>
    <t>Mittel</t>
  </si>
  <si>
    <t>CL-Q4-01</t>
  </si>
  <si>
    <t>Checkliste Prozessdokumentation</t>
  </si>
  <si>
    <t>CL-Q4-02</t>
  </si>
  <si>
    <t>Prozess-Wechselwirkungsmatrix</t>
  </si>
  <si>
    <t>CL-Q4-03</t>
  </si>
  <si>
    <t>Checkliste Prozessschritte (Auftragsdurchlauf)</t>
  </si>
  <si>
    <t>4.4 / 8.1</t>
  </si>
  <si>
    <t>XL-Q4-01</t>
  </si>
  <si>
    <t>Kontextanalyse und Stakeholder-Portfolio</t>
  </si>
  <si>
    <t>4.1 / 4.2</t>
  </si>
  <si>
    <t>XL-Q4-02</t>
  </si>
  <si>
    <t>Matrix interessierte Parteien</t>
  </si>
  <si>
    <t>XL-Q4-03</t>
  </si>
  <si>
    <t>Risikomatrix Kontextebene (SWOT/PESTEL)</t>
  </si>
  <si>
    <t>4.1 / 6.1</t>
  </si>
  <si>
    <t>XL-Q4-04</t>
  </si>
  <si>
    <t>Anwendungsbereichsmatrix</t>
  </si>
  <si>
    <t>XL-Q4-05</t>
  </si>
  <si>
    <t>Rechtskataster QM (produkt- und dienstleistungsbezogene Anforderungen)</t>
  </si>
  <si>
    <t>4.2 / 8.2.2</t>
  </si>
  <si>
    <t>FB-Q4-01</t>
  </si>
  <si>
    <t>FB</t>
  </si>
  <si>
    <t>Kontextanalysebericht (zur VA Anwendungsbereich)</t>
  </si>
  <si>
    <t>4.1 / 4.3</t>
  </si>
  <si>
    <t>FB-Q4-02</t>
  </si>
  <si>
    <t>Analysentabelle Umfeldfaktoren (PESTEL)</t>
  </si>
  <si>
    <t>FB-Q4-03</t>
  </si>
  <si>
    <t>Scope-Dokument Anwendungsbereich</t>
  </si>
  <si>
    <t>FB-Q4-04</t>
  </si>
  <si>
    <t>Prozesslandkarte</t>
  </si>
  <si>
    <t>FB-Q4-05</t>
  </si>
  <si>
    <t>Vorlage Prozesssteckbrief</t>
  </si>
  <si>
    <t>FB-Q4-06</t>
  </si>
  <si>
    <t>Klimarisiko-Screening</t>
  </si>
  <si>
    <t>4.1 / 4.6</t>
  </si>
  <si>
    <t>KAP. Q5 — Führung</t>
  </si>
  <si>
    <t>PO-Q5-01</t>
  </si>
  <si>
    <t>PO</t>
  </si>
  <si>
    <t>Qualitätspolitik (Vorlage allgemein)</t>
  </si>
  <si>
    <t>5.2</t>
  </si>
  <si>
    <t>PO-Q5-02</t>
  </si>
  <si>
    <t>Qualitätspolitik (Variante Apotheke)</t>
  </si>
  <si>
    <t>PO-Q5-03</t>
  </si>
  <si>
    <t>Qualitätspolitik (Variante Dienstleistungsunternehmen)</t>
  </si>
  <si>
    <t>PO-Q5-04</t>
  </si>
  <si>
    <t>Qualitätspolitik (Variante Ingenieurbüro)</t>
  </si>
  <si>
    <t>PO-Q5-05</t>
  </si>
  <si>
    <t>Qualitäts- und Lebensmittelsicherheitspolitik (Variante Lebensmittelindustrie)</t>
  </si>
  <si>
    <t>PO-Q5-06</t>
  </si>
  <si>
    <t>Qualitätspolitik (Variante Logistik)</t>
  </si>
  <si>
    <t>PO-Q5-07</t>
  </si>
  <si>
    <t>Qualitätspolitik (Variante Pflegeeinrichtung)</t>
  </si>
  <si>
    <t>PO-Q5-08</t>
  </si>
  <si>
    <t>Qualitätspolitik (Variante produzierendes Gewerbe)</t>
  </si>
  <si>
    <t>PO-Q5-09</t>
  </si>
  <si>
    <t>Qualitätspolitik (Variante Sicherheitsdienst)</t>
  </si>
  <si>
    <t>PO-Q5-12</t>
  </si>
  <si>
    <t>Qualitätspolitik (Variante Arztpraxis)</t>
  </si>
  <si>
    <t>PO-Q5-13</t>
  </si>
  <si>
    <t>Qualitätspolitik (Variante Handwerksbetrieb)</t>
  </si>
  <si>
    <t>PO-Q5-14</t>
  </si>
  <si>
    <t>Qualitätspolitik (Variante ambulanter Pflegedienst)</t>
  </si>
  <si>
    <t>PO-Q5-15</t>
  </si>
  <si>
    <t>Qualitätspolitik (Variante Maschinenbau)</t>
  </si>
  <si>
    <t>PO-Q5-16</t>
  </si>
  <si>
    <t>Qualitätspolitik (Variante Metallverarbeitung)</t>
  </si>
  <si>
    <t>PO-Q5-17</t>
  </si>
  <si>
    <t>Qualitätspolitik (Variante Bauunternehmen)</t>
  </si>
  <si>
    <t>PO-Q5-18</t>
  </si>
  <si>
    <t>Qualitätspolitik (Variante IT-Dienstleistungen)</t>
  </si>
  <si>
    <t>PO-Q5-10</t>
  </si>
  <si>
    <t>Unternehmensleitlinie (QM-Leitlinie)</t>
  </si>
  <si>
    <t>5.1 / 5.2</t>
  </si>
  <si>
    <t>PO-Q5-11</t>
  </si>
  <si>
    <t>Unternehmensphilosophie</t>
  </si>
  <si>
    <t>Niedrig</t>
  </si>
  <si>
    <t>VA-Q5-01</t>
  </si>
  <si>
    <t>Führung und Verpflichtung</t>
  </si>
  <si>
    <t>5.1.1</t>
  </si>
  <si>
    <t>VA-Q5-02</t>
  </si>
  <si>
    <t>Qualitätspolitik und Unternehmensziele</t>
  </si>
  <si>
    <t>VA-Q5-03</t>
  </si>
  <si>
    <t>Kundenorientierung</t>
  </si>
  <si>
    <t>5.1.2</t>
  </si>
  <si>
    <t>VA-Q5-04</t>
  </si>
  <si>
    <t>Rollen, Verantwortlichkeiten und Befugnisse</t>
  </si>
  <si>
    <t>5.3</t>
  </si>
  <si>
    <t>PB-Q5-01</t>
  </si>
  <si>
    <t>Qualitätspolitik</t>
  </si>
  <si>
    <t>RL-Q5-01</t>
  </si>
  <si>
    <t>RL</t>
  </si>
  <si>
    <t>Qualitätskultur und ethisches Verhalten (Verhaltenskodex)</t>
  </si>
  <si>
    <t>5.1.1 / 7.3</t>
  </si>
  <si>
    <t>SB-Q5-01</t>
  </si>
  <si>
    <t>SB</t>
  </si>
  <si>
    <t>Stellenbeschreibung Beauftragter der obersten Leitung</t>
  </si>
  <si>
    <t>SB-Q5-02</t>
  </si>
  <si>
    <t>Stellenbeschreibung Leiter Qualitätsmanagement</t>
  </si>
  <si>
    <t>SB-Q5-03</t>
  </si>
  <si>
    <t>Stellenbeschreibung Produktionsleiter</t>
  </si>
  <si>
    <t>SB-Q5-04</t>
  </si>
  <si>
    <t>Stellenbeschreibung EDV-Administrator</t>
  </si>
  <si>
    <t>CL-Q5-01</t>
  </si>
  <si>
    <t>Checkliste Bewertung der Qualitätspolitik</t>
  </si>
  <si>
    <t>5.2 / 9.3</t>
  </si>
  <si>
    <t>CL-Q5-02</t>
  </si>
  <si>
    <t>Checkliste Review Verantwortlichkeiten</t>
  </si>
  <si>
    <t>CL-Q5-03</t>
  </si>
  <si>
    <t>Beratungsleitfaden Kundenberatung</t>
  </si>
  <si>
    <t>5.1.2 / 8.2.1</t>
  </si>
  <si>
    <t>CL-Q5-04</t>
  </si>
  <si>
    <t>Selbstbewertung Führung und Verpflichtung</t>
  </si>
  <si>
    <t>5.1.1 / 9.3</t>
  </si>
  <si>
    <t>CL-Q5-05</t>
  </si>
  <si>
    <t>Übergabecheckliste bei Rollenwechsel</t>
  </si>
  <si>
    <t>5.3 / 7.1.6</t>
  </si>
  <si>
    <t>XL-Q5-01</t>
  </si>
  <si>
    <t>RACI-Matrix QM-System</t>
  </si>
  <si>
    <t>XL-Q5-02</t>
  </si>
  <si>
    <t>Risiko-Chancen-Matrix Kundenorientierung</t>
  </si>
  <si>
    <t>XL-Q5-03</t>
  </si>
  <si>
    <t>Freigabe- und Unterschriftenmatrix</t>
  </si>
  <si>
    <t>5.3 / 8.6</t>
  </si>
  <si>
    <t>FB-Q5-01</t>
  </si>
  <si>
    <t>Gesprächsprotokoll Kundengespräch / Kundenbesuch</t>
  </si>
  <si>
    <t>FB-Q5-02</t>
  </si>
  <si>
    <t>Stellenbeschreibung / Anforderungsprofil (Vorlage)</t>
  </si>
  <si>
    <t>5.3 / 7.2</t>
  </si>
  <si>
    <t>FB-Q5-03</t>
  </si>
  <si>
    <t>Matrix Prozesseigentümer</t>
  </si>
  <si>
    <t>5.3 / 4.4</t>
  </si>
  <si>
    <t>FB-Q5-04</t>
  </si>
  <si>
    <t>Bestellurkunde Beauftragter der obersten Leitung / QMB</t>
  </si>
  <si>
    <t>FB-Q5-05</t>
  </si>
  <si>
    <t>Organigramm (Vorlage)</t>
  </si>
  <si>
    <t>KAP. Q6 — Planung</t>
  </si>
  <si>
    <t>VA-Q6-01</t>
  </si>
  <si>
    <t>Risiken und Chancen</t>
  </si>
  <si>
    <t>6.1.1 / 6.1.2 / 6.1.3</t>
  </si>
  <si>
    <t>VA-Q6-02</t>
  </si>
  <si>
    <t>Qualitätsziele und Planung zu deren Erreichung</t>
  </si>
  <si>
    <t>6.2</t>
  </si>
  <si>
    <t>VA-Q6-03</t>
  </si>
  <si>
    <t>Planung von Änderungen (Änderungsmanagement)</t>
  </si>
  <si>
    <t>6.3</t>
  </si>
  <si>
    <t>VA-Q6-04</t>
  </si>
  <si>
    <t>Prozessänderungen bei Vorfällen</t>
  </si>
  <si>
    <t>6.3 / 10.2</t>
  </si>
  <si>
    <t>XL-Q6-01</t>
  </si>
  <si>
    <t>Risiken &amp; Chancen – Bewertungsmatrix</t>
  </si>
  <si>
    <t>6.1</t>
  </si>
  <si>
    <t>XL-Q6-02</t>
  </si>
  <si>
    <t>Maßnahmenprotokoll Risiken und Chancen</t>
  </si>
  <si>
    <t>6.1.2 / 6.1.3</t>
  </si>
  <si>
    <t>XL-Q6-03</t>
  </si>
  <si>
    <t>Qualitätsziel-Register</t>
  </si>
  <si>
    <t>XL-Q6-04</t>
  </si>
  <si>
    <t>Qualitätsziele-Cockpit (allgemein)</t>
  </si>
  <si>
    <t>XL-Q6-05</t>
  </si>
  <si>
    <t>Qualitätsziele-Cockpit (Variante Apotheke)</t>
  </si>
  <si>
    <t>XL-Q6-06</t>
  </si>
  <si>
    <t>Qualitätsziele-Cockpit (Variante Dienstleistungsunternehmen)</t>
  </si>
  <si>
    <t>XL-Q6-07</t>
  </si>
  <si>
    <t>Qualitätsziele-Cockpit (Variante Ingenieurbüro)</t>
  </si>
  <si>
    <t>XL-Q6-08</t>
  </si>
  <si>
    <t>Qualitätsziele-Cockpit (Variante Lebensmittelindustrie)</t>
  </si>
  <si>
    <t>XL-Q6-09</t>
  </si>
  <si>
    <t>Qualitätsziele-Cockpit (Variante Logistik)</t>
  </si>
  <si>
    <t>XL-Q6-10</t>
  </si>
  <si>
    <t>Qualitätsziele-Cockpit (Variante Pflegeeinrichtung)</t>
  </si>
  <si>
    <t>XL-Q6-11</t>
  </si>
  <si>
    <t>Qualitätsziele-Cockpit (Variante produzierendes Gewerbe)</t>
  </si>
  <si>
    <t>XL-Q6-12</t>
  </si>
  <si>
    <t>Qualitätsziele-Cockpit (Variante Sicherheitsdienst)</t>
  </si>
  <si>
    <t>XL-Q6-13</t>
  </si>
  <si>
    <t>Zielematrix Managementbewertung</t>
  </si>
  <si>
    <t>6.2 / 9.3.2</t>
  </si>
  <si>
    <t>XL-Q6-14</t>
  </si>
  <si>
    <t>Änderungsregister (CR)</t>
  </si>
  <si>
    <t>XL-Q6-15</t>
  </si>
  <si>
    <t>Umsetzungsplan Änderungen (CR)</t>
  </si>
  <si>
    <t>XL-Q6-16</t>
  </si>
  <si>
    <t>Resilienz-Risiko-und-Chancenmatrix</t>
  </si>
  <si>
    <t>FB-Q6-01</t>
  </si>
  <si>
    <t>Qualitätsziele – Jahreszieldokument (SMART)</t>
  </si>
  <si>
    <t>FB-Q6-02</t>
  </si>
  <si>
    <t>Qualitätsziel-Definitionsblatt</t>
  </si>
  <si>
    <t>FB-Q6-03</t>
  </si>
  <si>
    <t>Änderungsantrag QM-System (Change Request)</t>
  </si>
  <si>
    <t>FB-Q6-04</t>
  </si>
  <si>
    <t>Folgenanalysebericht</t>
  </si>
  <si>
    <t>FB-Q6-05</t>
  </si>
  <si>
    <t>Plan-/Chancenbericht Mitarbeiter</t>
  </si>
  <si>
    <t>6.1.3 / 6.2</t>
  </si>
  <si>
    <t>FB-Q6-06</t>
  </si>
  <si>
    <t>Resilienzprofil kritischer Prozess</t>
  </si>
  <si>
    <t>6.1 / 8.1</t>
  </si>
  <si>
    <t>FB-Q6-07</t>
  </si>
  <si>
    <t>Befristete Prozessabweichung (Interimsregelung)</t>
  </si>
  <si>
    <t>KAP. Q7 — Unterstützung</t>
  </si>
  <si>
    <t>VA-Q7-01</t>
  </si>
  <si>
    <t>Personalbedarfsplanung und Personalbeschaffung</t>
  </si>
  <si>
    <t>7.1.2</t>
  </si>
  <si>
    <t>VA-Q7-02</t>
  </si>
  <si>
    <t>Schulung neuer Mitarbeiter (Onboarding)</t>
  </si>
  <si>
    <t>7.2 / 7.3</t>
  </si>
  <si>
    <t>VA-Q7-03</t>
  </si>
  <si>
    <t>Planung von Schulungsmaßnahmen</t>
  </si>
  <si>
    <t>7.2</t>
  </si>
  <si>
    <t>VA-Q7-04</t>
  </si>
  <si>
    <t>Offboarding</t>
  </si>
  <si>
    <t>7.1.2 / 7.1.6</t>
  </si>
  <si>
    <t>VA-Q7-05</t>
  </si>
  <si>
    <t>Infrastruktur und Prozessumgebung</t>
  </si>
  <si>
    <t>7.1.3 / 7.1.4</t>
  </si>
  <si>
    <t>VA-Q7-06</t>
  </si>
  <si>
    <t>Produktionsrelevante Ressourcen (Produktions- und Kapazitätsplanung)</t>
  </si>
  <si>
    <t>7.1.1 / 8.1</t>
  </si>
  <si>
    <t>VA-Q7-07</t>
  </si>
  <si>
    <t>Wartung und Instandhaltung (Grundsätze und Strategien)</t>
  </si>
  <si>
    <t>7.1.3</t>
  </si>
  <si>
    <t>VA-Q7-08</t>
  </si>
  <si>
    <t>Planung von Wartungen</t>
  </si>
  <si>
    <t>VA-Q7-09</t>
  </si>
  <si>
    <t>Prüfmittelmanagement</t>
  </si>
  <si>
    <t>7.1.5</t>
  </si>
  <si>
    <t>VA-Q7-10</t>
  </si>
  <si>
    <t>Auswahl und Beschaffung von Prüfmitteln</t>
  </si>
  <si>
    <t>VA-Q7-11</t>
  </si>
  <si>
    <t>Wissen der Organisation</t>
  </si>
  <si>
    <t>7.1.6</t>
  </si>
  <si>
    <t>VA-Q7-12</t>
  </si>
  <si>
    <t>Kompetenz und Bewusstsein</t>
  </si>
  <si>
    <t>VA-Q7-13</t>
  </si>
  <si>
    <t>Kommunikation</t>
  </si>
  <si>
    <t>7.4</t>
  </si>
  <si>
    <t>VA-Q7-14</t>
  </si>
  <si>
    <t>Dokumentierte Information</t>
  </si>
  <si>
    <t>7.5</t>
  </si>
  <si>
    <t>VA-Q7-15</t>
  </si>
  <si>
    <t>Hygienemanagement (branchenspezifisch) für Qualitätsstandards</t>
  </si>
  <si>
    <t>7.1.4</t>
  </si>
  <si>
    <t>AA-Q7-01</t>
  </si>
  <si>
    <t>AA</t>
  </si>
  <si>
    <t>Durchführung einer Kompetenzbedarfsanalyse</t>
  </si>
  <si>
    <t>AA-Q7-02</t>
  </si>
  <si>
    <t>Mitarbeiterunterweisung</t>
  </si>
  <si>
    <t>AA-Q7-03</t>
  </si>
  <si>
    <t>Schulung neuer Mitarbeiter</t>
  </si>
  <si>
    <t>AA-Q7-04</t>
  </si>
  <si>
    <t>Präventive Wartung</t>
  </si>
  <si>
    <t>AA-Q7-05</t>
  </si>
  <si>
    <t>Zustandsorientierte Wartung</t>
  </si>
  <si>
    <t>AA-Q7-06</t>
  </si>
  <si>
    <t>Korrektive Instandhaltung</t>
  </si>
  <si>
    <t>AA-Q7-07</t>
  </si>
  <si>
    <t>Bewertung der Wartungseffektivität</t>
  </si>
  <si>
    <t>7.1.3 / 9.1</t>
  </si>
  <si>
    <t>AA-Q7-08</t>
  </si>
  <si>
    <t>Ersatzteil- und Ressourcenmanagement</t>
  </si>
  <si>
    <t>AA-Q7-09</t>
  </si>
  <si>
    <t>Lebenszyklusbetrachtung von Ressourcen</t>
  </si>
  <si>
    <t>7.1 / 8.4</t>
  </si>
  <si>
    <t>AA-Q7-10</t>
  </si>
  <si>
    <t>Inbetriebnahme von Prüfmitteln</t>
  </si>
  <si>
    <t>AA-Q7-11</t>
  </si>
  <si>
    <t>Interne Kalibrierung</t>
  </si>
  <si>
    <t>AA-Q7-12</t>
  </si>
  <si>
    <t>Prüfmittelkennzeichnung</t>
  </si>
  <si>
    <t>AA-Q7-13</t>
  </si>
  <si>
    <t>Prüfmittelsperrung</t>
  </si>
  <si>
    <t>AA-Q7-14</t>
  </si>
  <si>
    <t>Messsystemanalyse (MSA)</t>
  </si>
  <si>
    <t>AA-Q7-15</t>
  </si>
  <si>
    <t>Rückwirkungsbetrachtung</t>
  </si>
  <si>
    <t>AA-Q7-16</t>
  </si>
  <si>
    <t>Dokumentierte Information zu Mess- und Prüfunterlagen</t>
  </si>
  <si>
    <t>7.1.5 / 7.5</t>
  </si>
  <si>
    <t>AA-Q7-17</t>
  </si>
  <si>
    <t>Erstellung einer Arbeitsanweisung</t>
  </si>
  <si>
    <t>7.5.2</t>
  </si>
  <si>
    <t>AA-Q7-18</t>
  </si>
  <si>
    <t>Änderung dokumentierter Information</t>
  </si>
  <si>
    <t>7.5.3</t>
  </si>
  <si>
    <t>PB-Q7-01</t>
  </si>
  <si>
    <t>Personalbedarfsplanung</t>
  </si>
  <si>
    <t>PB-Q7-02</t>
  </si>
  <si>
    <t>Einstellungsverfahren Auszubildende</t>
  </si>
  <si>
    <t>PB-Q7-03</t>
  </si>
  <si>
    <t>Onboarding</t>
  </si>
  <si>
    <t>PB-Q7-04</t>
  </si>
  <si>
    <t>PB-Q7-05</t>
  </si>
  <si>
    <t>Mitarbeitereinweisung</t>
  </si>
  <si>
    <t>PB-Q7-06</t>
  </si>
  <si>
    <t>Mitarbeiterschulungen</t>
  </si>
  <si>
    <t>PB-Q7-07</t>
  </si>
  <si>
    <t>Interne Schulung</t>
  </si>
  <si>
    <t>PB-Q7-08</t>
  </si>
  <si>
    <t>Externe Schulung</t>
  </si>
  <si>
    <t>PB-Q7-09</t>
  </si>
  <si>
    <t>Mitarbeitergespräch</t>
  </si>
  <si>
    <t>PB-Q7-10</t>
  </si>
  <si>
    <t>Wartung</t>
  </si>
  <si>
    <t>PB-Q7-11</t>
  </si>
  <si>
    <t>Prüfmittelüberwachung</t>
  </si>
  <si>
    <t>PB-Q7-12</t>
  </si>
  <si>
    <t>Lenkung von Dokumenten (Erstellung und Aktualisierung)</t>
  </si>
  <si>
    <t>7.5.2 / 7.5.3</t>
  </si>
  <si>
    <t>PB-Q7-13</t>
  </si>
  <si>
    <t>Lenkung von Aufzeichnungen</t>
  </si>
  <si>
    <t>RL-Q7-01</t>
  </si>
  <si>
    <t>Archivierung und Datensicherung dokumentierter Information</t>
  </si>
  <si>
    <t>CL-Q7-01</t>
  </si>
  <si>
    <t>Checkliste Einführung und Einarbeitung neuer Mitarbeiter</t>
  </si>
  <si>
    <t>CL-Q7-02</t>
  </si>
  <si>
    <t>Checkliste Einführung Mitarbeiter mit Sonderqualifikation</t>
  </si>
  <si>
    <t>CL-Q7-03</t>
  </si>
  <si>
    <t>Checkliste Zeugniserstellung</t>
  </si>
  <si>
    <t>CL-Q7-04</t>
  </si>
  <si>
    <t>5S-Ordnungscheckliste</t>
  </si>
  <si>
    <t>CL-Q7-05</t>
  </si>
  <si>
    <t>Moderationsleitfaden</t>
  </si>
  <si>
    <t>CL-Q7-06</t>
  </si>
  <si>
    <t>Checkliste Dokumentenprüfung</t>
  </si>
  <si>
    <t>CL-Q7-07</t>
  </si>
  <si>
    <t>Offboarding-Checkliste</t>
  </si>
  <si>
    <t>CL-Q7-08</t>
  </si>
  <si>
    <t>Abnahmecheckliste technisches Mittel</t>
  </si>
  <si>
    <t>7.1.3 / 8.5.6</t>
  </si>
  <si>
    <t>CL-Q7-09</t>
  </si>
  <si>
    <t>Freigabe nach Instandsetzung</t>
  </si>
  <si>
    <t>7.1.3 / 8.5.1</t>
  </si>
  <si>
    <t>CL-Q7-10</t>
  </si>
  <si>
    <t>Hygienecheckliste für Begehungen</t>
  </si>
  <si>
    <t>XL-Q7-01</t>
  </si>
  <si>
    <t>Beschaffungsplan / Materialbedarf</t>
  </si>
  <si>
    <t>XL-Q7-02</t>
  </si>
  <si>
    <t>Personal- und Maschinenkapazitätenplan</t>
  </si>
  <si>
    <t>7.1.2 / 7.1.3</t>
  </si>
  <si>
    <t>XL-Q7-03</t>
  </si>
  <si>
    <t>Betriebsmittel- / Maschinendatenbank</t>
  </si>
  <si>
    <t>XL-Q7-04</t>
  </si>
  <si>
    <t>Wartungsplan Instandhaltung (inkl. Dashboard)</t>
  </si>
  <si>
    <t>XL-Q7-05</t>
  </si>
  <si>
    <t>Liste kritischer Ersatzteile</t>
  </si>
  <si>
    <t>XL-Q7-06</t>
  </si>
  <si>
    <t>Gefährdungsbeurteilung / Risikobewertung Betriebsanlagen</t>
  </si>
  <si>
    <t>XL-Q7-07</t>
  </si>
  <si>
    <t>Begehungsplan und Betriebsbegehungsprotokoll</t>
  </si>
  <si>
    <t>XL-Q7-08</t>
  </si>
  <si>
    <t>Prüfmittelverzeichnis inkl. Kalibrierplanung</t>
  </si>
  <si>
    <t>XL-Q7-09</t>
  </si>
  <si>
    <t>Kalibrierplan</t>
  </si>
  <si>
    <t>XL-Q7-10</t>
  </si>
  <si>
    <t>Risikomatrix Prüfmittel</t>
  </si>
  <si>
    <t>XL-Q7-11</t>
  </si>
  <si>
    <t>Messtechnisches Rückführungsschema</t>
  </si>
  <si>
    <t>XL-Q7-12</t>
  </si>
  <si>
    <t>MSA – Messsystemanalyse (Gage R&amp;R) und Kalibrier-Trendanalyse</t>
  </si>
  <si>
    <t>XL-Q7-13</t>
  </si>
  <si>
    <t>Wissensrisikoregister inkl. Wissenssicherungspläne</t>
  </si>
  <si>
    <t>XL-Q7-14</t>
  </si>
  <si>
    <t>Wissenssicherungsplan Schlüsselpositionen</t>
  </si>
  <si>
    <t>XL-Q7-15</t>
  </si>
  <si>
    <t>Qualifikationsmatrix (Kompetenz)</t>
  </si>
  <si>
    <t>XL-Q7-16</t>
  </si>
  <si>
    <t>Mitarbeiter-Kompetenzmatrix inkl. Weiterbildungsträgerliste</t>
  </si>
  <si>
    <t>XL-Q7-17</t>
  </si>
  <si>
    <t>Kompetenzmatrix Abteilung</t>
  </si>
  <si>
    <t>XL-Q7-18</t>
  </si>
  <si>
    <t>Qualifikationsmatrix Pflichtschulungen</t>
  </si>
  <si>
    <t>XL-Q7-19</t>
  </si>
  <si>
    <t>Qualifikationsprofil Maschinenpersonal</t>
  </si>
  <si>
    <t>XL-Q7-20</t>
  </si>
  <si>
    <t>Schulungs- und Entwicklungsplan</t>
  </si>
  <si>
    <t>XL-Q7-21</t>
  </si>
  <si>
    <t>Jährlicher Schulungsplan (mitarbeiterbezogen)</t>
  </si>
  <si>
    <t>XL-Q7-22</t>
  </si>
  <si>
    <t>Übersicht der Schulungen (operative Terminplanung)</t>
  </si>
  <si>
    <t>XL-Q7-23</t>
  </si>
  <si>
    <t>Kommunikationsmatrix / Kommunikationsplan</t>
  </si>
  <si>
    <t>XL-Q7-24</t>
  </si>
  <si>
    <t>Wirksamkeitsprüfungsprotokoll Kommunikation</t>
  </si>
  <si>
    <t>XL-Q7-25</t>
  </si>
  <si>
    <t>Dokumentenmatrix – Lenkung dokumentierter Information</t>
  </si>
  <si>
    <t>XL-Q7-26</t>
  </si>
  <si>
    <t>Dokumentenprüfplan</t>
  </si>
  <si>
    <t>XL-Q7-27</t>
  </si>
  <si>
    <t>Verteilerliste Dokumente</t>
  </si>
  <si>
    <t>XL-Q7-28</t>
  </si>
  <si>
    <t>Aufbewahrungsfristenkatalog</t>
  </si>
  <si>
    <t>XL-Q7-29</t>
  </si>
  <si>
    <t>Glas- und Hartplastikregister</t>
  </si>
  <si>
    <t>7.1.4 / 8.5.4</t>
  </si>
  <si>
    <t>FB-Q7-01</t>
  </si>
  <si>
    <t>Personalanforderung</t>
  </si>
  <si>
    <t>FB-Q7-02</t>
  </si>
  <si>
    <t>Bewerberbewertung</t>
  </si>
  <si>
    <t>FB-Q7-03</t>
  </si>
  <si>
    <t>Abwesenheitsmeldung</t>
  </si>
  <si>
    <t>FB-Q7-04</t>
  </si>
  <si>
    <t>Notfallplan Ressourcenausfall</t>
  </si>
  <si>
    <t>7.1 / 8.1</t>
  </si>
  <si>
    <t>FB-Q7-05</t>
  </si>
  <si>
    <t>Wartungs- / Anlagenprotokoll</t>
  </si>
  <si>
    <t>FB-Q7-06</t>
  </si>
  <si>
    <t>Reparaturmeldung</t>
  </si>
  <si>
    <t>FB-Q7-07</t>
  </si>
  <si>
    <t>Störmeldung</t>
  </si>
  <si>
    <t>FB-Q7-08</t>
  </si>
  <si>
    <t>Tagesarbeitsliste Instandhaltung</t>
  </si>
  <si>
    <t>FB-Q7-09</t>
  </si>
  <si>
    <t>Fremdfirmen-Freigabeschein</t>
  </si>
  <si>
    <t>7.1.3 / 8.4</t>
  </si>
  <si>
    <t>FB-Q7-10</t>
  </si>
  <si>
    <t>Werkzeugerfassung</t>
  </si>
  <si>
    <t>FB-Q7-11</t>
  </si>
  <si>
    <t>Überwachungsbericht Werkzeuge</t>
  </si>
  <si>
    <t>FB-Q7-12</t>
  </si>
  <si>
    <t>Prüfmittelkarte (Stammdaten und Lebenslauf)</t>
  </si>
  <si>
    <t>FB-Q7-13</t>
  </si>
  <si>
    <t>Lastenblatt Prüfmittelauswahl</t>
  </si>
  <si>
    <t>FB-Q7-14</t>
  </si>
  <si>
    <t>Einsatzfreigabeprotokoll Prüfmittel</t>
  </si>
  <si>
    <t>FB-Q7-15</t>
  </si>
  <si>
    <t>Kalibrierschein intern</t>
  </si>
  <si>
    <t>FB-Q7-16</t>
  </si>
  <si>
    <t>Begleitschreiben Kalibrierversand</t>
  </si>
  <si>
    <t>FB-Q7-17</t>
  </si>
  <si>
    <t>Fehlerbericht Prüfmittel</t>
  </si>
  <si>
    <t>FB-Q7-18</t>
  </si>
  <si>
    <t>Prüfprotokoll Zwischenprüfung Prüfmittel</t>
  </si>
  <si>
    <t>FB-Q7-19</t>
  </si>
  <si>
    <t>Aussonderungsmeldung Prüfmittel</t>
  </si>
  <si>
    <t>FB-Q7-20</t>
  </si>
  <si>
    <t>Rückwirkungsbetrachtung Prüfmittel</t>
  </si>
  <si>
    <t>FB-Q7-21</t>
  </si>
  <si>
    <t>Prüfetikett Freigabe (Prüfmittel)</t>
  </si>
  <si>
    <t>FB-Q7-22</t>
  </si>
  <si>
    <t>Prüfetikett Sperrung (Prüfmittel)</t>
  </si>
  <si>
    <t>FB-Q7-23</t>
  </si>
  <si>
    <t>Einarbeitungsplan</t>
  </si>
  <si>
    <t>FB-Q7-24</t>
  </si>
  <si>
    <t>Erstunterweisung</t>
  </si>
  <si>
    <t>FB-Q7-25</t>
  </si>
  <si>
    <t>Probezeitbeurteilung</t>
  </si>
  <si>
    <t>FB-Q7-26</t>
  </si>
  <si>
    <t>Mitarbeitergespräch und Zielvereinbarung</t>
  </si>
  <si>
    <t>FB-Q7-27</t>
  </si>
  <si>
    <t>Bedarfsmeldung Schulungen</t>
  </si>
  <si>
    <t>FB-Q7-28</t>
  </si>
  <si>
    <t>Seminar-Anmeldebogen</t>
  </si>
  <si>
    <t>FB-Q7-29</t>
  </si>
  <si>
    <t>Schulungsbudgetplan</t>
  </si>
  <si>
    <t>FB-Q7-30</t>
  </si>
  <si>
    <t>Anwesenheitsliste Schulung / Unterweisung / Veranstaltung</t>
  </si>
  <si>
    <t>FB-Q7-31</t>
  </si>
  <si>
    <t>Unterweisungsnachweis (Einzelunterweisung)</t>
  </si>
  <si>
    <t>FB-Q7-32</t>
  </si>
  <si>
    <t>Teilnahmezertifikat</t>
  </si>
  <si>
    <t>FB-Q7-33</t>
  </si>
  <si>
    <t>Feedbackbogen Schulungswirksamkeit (Teilnehmer)</t>
  </si>
  <si>
    <t>FB-Q7-34</t>
  </si>
  <si>
    <t>Prüfprotokoll Wirksamkeitsprüfung Schulung (Vorgesetzte)</t>
  </si>
  <si>
    <t>FB-Q7-35</t>
  </si>
  <si>
    <t>Besprechungsprotokoll</t>
  </si>
  <si>
    <t>FB-Q7-36</t>
  </si>
  <si>
    <t>Freigabeprotokoll Kommunikationsinhalte</t>
  </si>
  <si>
    <t>FB-Q7-37</t>
  </si>
  <si>
    <t>Krisenkommunikationsprotokoll</t>
  </si>
  <si>
    <t>FB-Q7-38</t>
  </si>
  <si>
    <t>Vertraulichkeitsstufen-Klassifizierung</t>
  </si>
  <si>
    <t>7.4 / 7.5.3</t>
  </si>
  <si>
    <t>FB-Q7-39</t>
  </si>
  <si>
    <t>Änderungsantrag dokumentierte Information</t>
  </si>
  <si>
    <t>FB-Q7-40</t>
  </si>
  <si>
    <t>Änderungshistorie</t>
  </si>
  <si>
    <t>FB-Q7-41</t>
  </si>
  <si>
    <t>Freigabeprotokoll dokumentierte Information</t>
  </si>
  <si>
    <t>FB-Q7-42</t>
  </si>
  <si>
    <t>Dokumentenfreigabe extern</t>
  </si>
  <si>
    <t>FB-Q7-43</t>
  </si>
  <si>
    <t>Prüfnachweis Dokumentenprüfung</t>
  </si>
  <si>
    <t>FB-Q7-44</t>
  </si>
  <si>
    <t>Revisionsverzeichnis</t>
  </si>
  <si>
    <t>FB-Q7-45</t>
  </si>
  <si>
    <t>Reinigungs- und Desinfektionsplan / Hygienekontrollplan</t>
  </si>
  <si>
    <t>FB-Q7-46</t>
  </si>
  <si>
    <t>Hygieneunterweisung und Gesundheitserklärung Besucher / Fremdfirmen</t>
  </si>
  <si>
    <t>PPT-Q7-01</t>
  </si>
  <si>
    <t>PPT</t>
  </si>
  <si>
    <t>Schulungspräsentation Grundunterweisung QM nach ISO 9001:2026</t>
  </si>
  <si>
    <t>7.3</t>
  </si>
  <si>
    <t>PPT-Q7-02</t>
  </si>
  <si>
    <t>Schulungspräsentation Umstellung ISO 9001:2015 → 2026</t>
  </si>
  <si>
    <t>PPT-Q7-03</t>
  </si>
  <si>
    <t>Schulungspräsentation Qualitätskultur und ethisches Verhalten (Führungskräfte)</t>
  </si>
  <si>
    <t>PPT-Q7-04</t>
  </si>
  <si>
    <t>Schulungspräsentation Interne Auditoren ISO 9001:2026</t>
  </si>
  <si>
    <t>PPT-Q7-05</t>
  </si>
  <si>
    <t>Strategisches QM-Briefing für die oberste Leitung (Führungskräfte-Schulung)</t>
  </si>
  <si>
    <t>PPT-Q7-06</t>
  </si>
  <si>
    <t>Methoden zur Risiko- und Chancenbewertung auf Prozessebene</t>
  </si>
  <si>
    <t>PPT-Q7-07</t>
  </si>
  <si>
    <t>Basis-Unterweisung: Qualitätsbewusstsein (QM-Awareness 2026)</t>
  </si>
  <si>
    <t>PPT-Q7-08</t>
  </si>
  <si>
    <t>Etablierung und Messung einer positiven Qualitätskultur (Corporate Quality Culture)</t>
  </si>
  <si>
    <t>PPT-Q7-09</t>
  </si>
  <si>
    <t>Nachhaltigkeitsmanagement und Klimaaspekte im Kontext der ISO 9001</t>
  </si>
  <si>
    <t>PPT-Q7-10</t>
  </si>
  <si>
    <t>Professionelles Reklamationsmanagement und Root-Cause-Analysis (Ursachenanalyse)</t>
  </si>
  <si>
    <t>PPT-Q7-11</t>
  </si>
  <si>
    <t>Prozessmanagement und Kennzahlen-Design (KPI-Training)</t>
  </si>
  <si>
    <t>PPT-Q7-12</t>
  </si>
  <si>
    <t>Führung und Vorbildfunktion: Etablierung einer lebendigen Qualitätskultur</t>
  </si>
  <si>
    <t>PPT-Q7-13</t>
  </si>
  <si>
    <t>Code of Conduct &amp; Ethisches Verhalten im operativen Alltag</t>
  </si>
  <si>
    <t>PPT-Q7-14</t>
  </si>
  <si>
    <t>Business Continuity &amp; Risikobasierte Notfallvorsorge im Qualitätsmanagement</t>
  </si>
  <si>
    <t>KAP. Q8 — Betrieb</t>
  </si>
  <si>
    <t>VA-Q8-01</t>
  </si>
  <si>
    <t>Betriebliche Planung und Steuerung</t>
  </si>
  <si>
    <t>8.1</t>
  </si>
  <si>
    <t>VA-Q8-02</t>
  </si>
  <si>
    <t>Notfallmanagement und Notfallübungen</t>
  </si>
  <si>
    <t>8.1 / 6.1</t>
  </si>
  <si>
    <t>VA-Q8-03</t>
  </si>
  <si>
    <t>Anforderungen an Produkte und Dienstleistungen</t>
  </si>
  <si>
    <t>8.2.1 – 8.2.4</t>
  </si>
  <si>
    <t>VA-Q8-04</t>
  </si>
  <si>
    <t>Angebotserstellung</t>
  </si>
  <si>
    <t>8.2.2 / 8.2.3</t>
  </si>
  <si>
    <t>VA-Q8-05</t>
  </si>
  <si>
    <t>Rechtliche Verpflichtungen und Produktanforderungen</t>
  </si>
  <si>
    <t>8.2.2</t>
  </si>
  <si>
    <t>VA-Q8-06</t>
  </si>
  <si>
    <t>Produktentwicklung</t>
  </si>
  <si>
    <t>8.3</t>
  </si>
  <si>
    <t>VA-Q8-07</t>
  </si>
  <si>
    <t>Durchführung einer FMEA</t>
  </si>
  <si>
    <t>8.3.4 / 8.5.1 / 6.1</t>
  </si>
  <si>
    <t>VA-Q8-08</t>
  </si>
  <si>
    <t>Beschaffungsmanagement / Steuerung externer Anbieter</t>
  </si>
  <si>
    <t>8.4.1 – 8.4.3</t>
  </si>
  <si>
    <t>VA-Q8-09</t>
  </si>
  <si>
    <t>Steuerung ausgelagerter Prozesse</t>
  </si>
  <si>
    <t>8.4.1 / 8.4.2</t>
  </si>
  <si>
    <t>VA-Q8-10</t>
  </si>
  <si>
    <t>Lieferantenauswahl</t>
  </si>
  <si>
    <t>8.4.1</t>
  </si>
  <si>
    <t>VA-Q8-11</t>
  </si>
  <si>
    <t>Lieferantenbeurteilung</t>
  </si>
  <si>
    <t>VA-Q8-12</t>
  </si>
  <si>
    <t>Lieferantenaudit</t>
  </si>
  <si>
    <t>8.4.2</t>
  </si>
  <si>
    <t>VA-Q8-13</t>
  </si>
  <si>
    <t>Wareneingangsprüfung</t>
  </si>
  <si>
    <t>8.4.2 / 8.6</t>
  </si>
  <si>
    <t>VA-Q8-14</t>
  </si>
  <si>
    <t>Prozessüberwachung</t>
  </si>
  <si>
    <t>8.5.1</t>
  </si>
  <si>
    <t>VA-Q8-15</t>
  </si>
  <si>
    <t>Validierung von Prozessen der Produktion und Dienstleistungserbringung</t>
  </si>
  <si>
    <t>8.5.1 f)</t>
  </si>
  <si>
    <t>VA-Q8-16</t>
  </si>
  <si>
    <t>Kennzeichnung und Rückverfolgbarkeit</t>
  </si>
  <si>
    <t>8.5.2</t>
  </si>
  <si>
    <t>VA-Q8-17</t>
  </si>
  <si>
    <t>Umgang mit Kundeneigentum</t>
  </si>
  <si>
    <t>8.5.3</t>
  </si>
  <si>
    <t>VA-Q8-18</t>
  </si>
  <si>
    <t>Erhaltung von Produkten</t>
  </si>
  <si>
    <t>8.5.4</t>
  </si>
  <si>
    <t>VA-Q8-19</t>
  </si>
  <si>
    <t>Tätigkeiten nach der Lieferung</t>
  </si>
  <si>
    <t>8.5.5</t>
  </si>
  <si>
    <t>VA-Q8-20</t>
  </si>
  <si>
    <t>Überwachung von Änderungen (Produktion/Dienstleistung)</t>
  </si>
  <si>
    <t>8.5.6</t>
  </si>
  <si>
    <t>VA-Q8-21</t>
  </si>
  <si>
    <t>Produktprüfung und Freigabe (Eingangs-, Zwischen-, Endprüfung)</t>
  </si>
  <si>
    <t>8.6</t>
  </si>
  <si>
    <t>VA-Q8-22</t>
  </si>
  <si>
    <t>Produktabnahmeverfahren (Bemusterung)</t>
  </si>
  <si>
    <t>8.6 / 8.4.3</t>
  </si>
  <si>
    <t>VA-Q8-23</t>
  </si>
  <si>
    <t>Umgang mit nichtkonformen Produkten</t>
  </si>
  <si>
    <t>8.7</t>
  </si>
  <si>
    <t>VA-Q8-24</t>
  </si>
  <si>
    <t>Reklamationsmanagement</t>
  </si>
  <si>
    <t>8.2.1 / 10.2</t>
  </si>
  <si>
    <t>AA-Q8-01</t>
  </si>
  <si>
    <t>Auftragsannahme Standardanfertigung</t>
  </si>
  <si>
    <t>8.2.3</t>
  </si>
  <si>
    <t>AA-Q8-02</t>
  </si>
  <si>
    <t>Auftragsannahme Sonderanfertigung</t>
  </si>
  <si>
    <t>AA-Q8-03</t>
  </si>
  <si>
    <t>AA-Q8-04</t>
  </si>
  <si>
    <t>Neubewertung von Lieferanten</t>
  </si>
  <si>
    <t>AA-Q8-05</t>
  </si>
  <si>
    <t>Planung Lieferantenaudit</t>
  </si>
  <si>
    <t>AA-Q8-06</t>
  </si>
  <si>
    <t>Durchführung Lieferantenaudit</t>
  </si>
  <si>
    <t>AA-Q8-07</t>
  </si>
  <si>
    <t>Abschluss Lieferantenaudit</t>
  </si>
  <si>
    <t>AA-Q8-08</t>
  </si>
  <si>
    <t>Materialbedarfsplanung (Deckung Materialbedarf)</t>
  </si>
  <si>
    <t>8.4 / 7.1</t>
  </si>
  <si>
    <t>AA-Q8-09</t>
  </si>
  <si>
    <t>Warenanlieferung</t>
  </si>
  <si>
    <t>AA-Q8-10</t>
  </si>
  <si>
    <t>Lenkung fehlerhafter Wareneingänge</t>
  </si>
  <si>
    <t>8.4.2 / 8.7</t>
  </si>
  <si>
    <t>AA-Q8-11</t>
  </si>
  <si>
    <t>Reklamation fehlerhafter Wareneingänge</t>
  </si>
  <si>
    <t>AA-Q8-12</t>
  </si>
  <si>
    <t>Erstmusterprüfung</t>
  </si>
  <si>
    <t>AA-Q8-13</t>
  </si>
  <si>
    <t>Interne Fehlermeldung Produkt</t>
  </si>
  <si>
    <t>AA-Q8-14</t>
  </si>
  <si>
    <t>Sonderfreigabe</t>
  </si>
  <si>
    <t>AA-Q8-15</t>
  </si>
  <si>
    <t>Vermeidung menschlicher Fehler (Poka-Yoke)</t>
  </si>
  <si>
    <t>8.5.1 g)</t>
  </si>
  <si>
    <t>PB-Q8-01</t>
  </si>
  <si>
    <t>Kundenanfragen</t>
  </si>
  <si>
    <t>8.2.1</t>
  </si>
  <si>
    <t>PB-Q8-02</t>
  </si>
  <si>
    <t>Kundenanforderung</t>
  </si>
  <si>
    <t>PB-Q8-03</t>
  </si>
  <si>
    <t>Kundenbestellung</t>
  </si>
  <si>
    <t>PB-Q8-04</t>
  </si>
  <si>
    <t>Arbeitsvorbereitung</t>
  </si>
  <si>
    <t>8.1 / 8.5.1</t>
  </si>
  <si>
    <t>PB-Q8-05</t>
  </si>
  <si>
    <t>Entwicklungsergebnisse</t>
  </si>
  <si>
    <t>8.3.5</t>
  </si>
  <si>
    <t>PB-Q8-06</t>
  </si>
  <si>
    <t>Beschaffung</t>
  </si>
  <si>
    <t>8.4</t>
  </si>
  <si>
    <t>PB-Q8-07</t>
  </si>
  <si>
    <t>Beschaffung Zukaufware</t>
  </si>
  <si>
    <t>PB-Q8-08</t>
  </si>
  <si>
    <t>Lieferantenzulassung</t>
  </si>
  <si>
    <t>PB-Q8-09</t>
  </si>
  <si>
    <t>PB-Q8-10</t>
  </si>
  <si>
    <t>Warenannahme</t>
  </si>
  <si>
    <t>PB-Q8-11</t>
  </si>
  <si>
    <t>Verifizierung beschaffter Produkte</t>
  </si>
  <si>
    <t>PB-Q8-12</t>
  </si>
  <si>
    <t>Rechnungsprüfung</t>
  </si>
  <si>
    <t>PB-Q8-13</t>
  </si>
  <si>
    <t>Produkterhaltung</t>
  </si>
  <si>
    <t>PB-Q8-14</t>
  </si>
  <si>
    <t>Warenausgangskontrolle</t>
  </si>
  <si>
    <t>PB-Q8-15</t>
  </si>
  <si>
    <t>Fehlerhafte Produkte</t>
  </si>
  <si>
    <t>PB-Q8-16</t>
  </si>
  <si>
    <t>Kundenbeschwerden</t>
  </si>
  <si>
    <t>8.2.1 / 9.1.2</t>
  </si>
  <si>
    <t>RL-Q8-01</t>
  </si>
  <si>
    <t>Qualitätssicherungsvereinbarung (QSV) / Anforderungen an externe Anbieter</t>
  </si>
  <si>
    <t>8.4.3</t>
  </si>
  <si>
    <t>CL-Q8-01</t>
  </si>
  <si>
    <t>Checkliste Kickoff Projektstart</t>
  </si>
  <si>
    <t>CL-Q8-02</t>
  </si>
  <si>
    <t>Checkliste Auftragsprüfung (Vertragsprüfung)</t>
  </si>
  <si>
    <t>CL-Q8-03</t>
  </si>
  <si>
    <t>Checkliste Zeichnungsprüfung</t>
  </si>
  <si>
    <t>8.2.4 / 8.5.6</t>
  </si>
  <si>
    <t>CL-Q8-04</t>
  </si>
  <si>
    <t>Checkliste Design-Review</t>
  </si>
  <si>
    <t>8.3.4</t>
  </si>
  <si>
    <t>CL-Q8-05</t>
  </si>
  <si>
    <t>Herstellbarkeitsanalyse (Lieferant)</t>
  </si>
  <si>
    <t>CL-Q8-06</t>
  </si>
  <si>
    <t>Checkliste Lieferantenauswahl</t>
  </si>
  <si>
    <t>CL-Q8-07</t>
  </si>
  <si>
    <t>Checkliste Rüsten / Setup</t>
  </si>
  <si>
    <t>CL-Q8-08</t>
  </si>
  <si>
    <t>Prozessfreigabe nach Rüstwechsel</t>
  </si>
  <si>
    <t>CL-Q8-09</t>
  </si>
  <si>
    <t>Checkliste Lager- und Bestandsprüfung</t>
  </si>
  <si>
    <t>CL-Q8-10</t>
  </si>
  <si>
    <t>Checkliste Versandkontrolle</t>
  </si>
  <si>
    <t>CL-Q8-11</t>
  </si>
  <si>
    <t>Checkliste Endkontrolle / Warenausgangsprüfung</t>
  </si>
  <si>
    <t>CL-Q8-12</t>
  </si>
  <si>
    <t>Checkliste Nacharbeit und Freigabe</t>
  </si>
  <si>
    <t>CL-Q8-13</t>
  </si>
  <si>
    <t>Checkliste Sperrlager-Kontrolle</t>
  </si>
  <si>
    <t>CL-Q8-14</t>
  </si>
  <si>
    <t>Checkliste vor Angebotsversand</t>
  </si>
  <si>
    <t>8.8</t>
  </si>
  <si>
    <t>CL-Q8-15</t>
  </si>
  <si>
    <t>Checkliste vor Beginn einer Auslagerung</t>
  </si>
  <si>
    <t>XL-Q8-01</t>
  </si>
  <si>
    <t>Risikoregister Betriebliche Planung und Steuerung</t>
  </si>
  <si>
    <t>XL-Q8-02</t>
  </si>
  <si>
    <t>Liste offener Angebote</t>
  </si>
  <si>
    <t>8.2</t>
  </si>
  <si>
    <t>XL-Q8-03</t>
  </si>
  <si>
    <t>Maßnahmenplan (zentral)</t>
  </si>
  <si>
    <t>8.2 / 10.2</t>
  </si>
  <si>
    <t>XL-Q8-04</t>
  </si>
  <si>
    <t>Entwicklungsplan / Projektplan</t>
  </si>
  <si>
    <t>8.3.2</t>
  </si>
  <si>
    <t>XL-Q8-05</t>
  </si>
  <si>
    <t>Konstruktions-FMEA</t>
  </si>
  <si>
    <t>XL-Q8-06</t>
  </si>
  <si>
    <t>Lastenheft-Erfüllungsmatrix / Pflichtenheft</t>
  </si>
  <si>
    <t>8.3.3 / 8.3.5</t>
  </si>
  <si>
    <t>XL-Q8-07</t>
  </si>
  <si>
    <t>Liste der zugelassenen Lieferanten</t>
  </si>
  <si>
    <t>XL-Q8-08</t>
  </si>
  <si>
    <t>Lieferantenliste (Stammdaten und Klassifizierung)</t>
  </si>
  <si>
    <t>XL-Q8-09</t>
  </si>
  <si>
    <t>Lieferantenauswahl-Checkliste / Fragebogen</t>
  </si>
  <si>
    <t>XL-Q8-10</t>
  </si>
  <si>
    <t>Bewertungsmatrix Lieferantenauswahl (gewichtet)</t>
  </si>
  <si>
    <t>XL-Q8-11</t>
  </si>
  <si>
    <t>Lieferantenbewertung inkl. Entwicklungsmaßnahmen</t>
  </si>
  <si>
    <t>XL-Q8-12</t>
  </si>
  <si>
    <t>Lieferantenbewertungstabelle (Jahresauswertung und Trend)</t>
  </si>
  <si>
    <t>XL-Q8-13</t>
  </si>
  <si>
    <t>Lieferantenaudit Erstqualifizierung (IMS)</t>
  </si>
  <si>
    <t>XL-Q8-14</t>
  </si>
  <si>
    <t>Kompetenzverzeichnis Prüfer</t>
  </si>
  <si>
    <t>8.4.2 / 7.2</t>
  </si>
  <si>
    <t>XL-Q8-15</t>
  </si>
  <si>
    <t>Prüfplan Wareneingang</t>
  </si>
  <si>
    <t>XL-Q8-16</t>
  </si>
  <si>
    <t>Wareneingangsprüfung – Datenbank</t>
  </si>
  <si>
    <t>XL-Q8-17</t>
  </si>
  <si>
    <t>Fehlerstatistik Lieferanten</t>
  </si>
  <si>
    <t>8.4.2 / 9.1.3</t>
  </si>
  <si>
    <t>XL-Q8-18</t>
  </si>
  <si>
    <t>Reklamationsstatistik Lieferanten</t>
  </si>
  <si>
    <t>XL-Q8-19</t>
  </si>
  <si>
    <t>Spediteurbewertung und Transportmittelauswahl</t>
  </si>
  <si>
    <t>8.4 / 8.5.4</t>
  </si>
  <si>
    <t>XL-Q8-20</t>
  </si>
  <si>
    <t>QM-Plan / Prüfplan (auftragsbezogen)</t>
  </si>
  <si>
    <t>8.5.1 / 8.6</t>
  </si>
  <si>
    <t>XL-Q8-21</t>
  </si>
  <si>
    <t>Prüf- / Qualitätsplan (Produkt/Dienstleistung)</t>
  </si>
  <si>
    <t>8.2 / 8.6</t>
  </si>
  <si>
    <t>XL-Q8-22</t>
  </si>
  <si>
    <t>Prozess-FMEA</t>
  </si>
  <si>
    <t>8.5.1 / 6.1</t>
  </si>
  <si>
    <t>XL-Q8-23</t>
  </si>
  <si>
    <t>Datenerfassung Prozessüberwachung</t>
  </si>
  <si>
    <t>8.5.1 / 9.1</t>
  </si>
  <si>
    <t>XL-Q8-24</t>
  </si>
  <si>
    <t>Intervallprüfung Produktion</t>
  </si>
  <si>
    <t>XL-Q8-25</t>
  </si>
  <si>
    <t>Prüfstatus- und Kennzeichnungsplan</t>
  </si>
  <si>
    <t>XL-Q8-26</t>
  </si>
  <si>
    <t>Kundeneigentumsliste</t>
  </si>
  <si>
    <t>XL-Q8-27</t>
  </si>
  <si>
    <t>Kennzeichnungsnachweis Kundeneigentum</t>
  </si>
  <si>
    <t>XL-Q8-28</t>
  </si>
  <si>
    <t>Lagerbedingungs-Überwachungsprotokoll</t>
  </si>
  <si>
    <t>XL-Q8-29</t>
  </si>
  <si>
    <t>Protokoll Bestandskontrolle / Lagerprüfung</t>
  </si>
  <si>
    <t>XL-Q8-30</t>
  </si>
  <si>
    <t>AQL-Stichprobenplan-Rechner (ISO 2859-1)</t>
  </si>
  <si>
    <t>XL-Q8-31</t>
  </si>
  <si>
    <t>Prüfprotokolle / Messberichte</t>
  </si>
  <si>
    <t>XL-Q8-32</t>
  </si>
  <si>
    <t>Fehlersammelkarte</t>
  </si>
  <si>
    <t>8.6 / 8.7</t>
  </si>
  <si>
    <t>XL-Q8-33</t>
  </si>
  <si>
    <t>Rückstellmusterregister</t>
  </si>
  <si>
    <t>XL-Q8-34</t>
  </si>
  <si>
    <t>Reklamationsdatenbank</t>
  </si>
  <si>
    <t>XL-Q8-35</t>
  </si>
  <si>
    <t>Übersicht ausgelagerter Prozesse</t>
  </si>
  <si>
    <t>4.4 / 8.4.2</t>
  </si>
  <si>
    <t>XL-Q8-36</t>
  </si>
  <si>
    <t>Lieferantenauditprogramm</t>
  </si>
  <si>
    <t>XL-Q8-37</t>
  </si>
  <si>
    <t>Verzeichnis spezieller Prozesse (Validierungsstatus)</t>
  </si>
  <si>
    <t>FB-Q8-01</t>
  </si>
  <si>
    <t>Machbarkeitsprüfung Kundenanfrage</t>
  </si>
  <si>
    <t>FB-Q8-02</t>
  </si>
  <si>
    <t>Anforderungserfassung / Angebotsformular</t>
  </si>
  <si>
    <t>FB-Q8-03</t>
  </si>
  <si>
    <t>Angebotsformular (Kalkulationsgrundlage)</t>
  </si>
  <si>
    <t>FB-Q8-04</t>
  </si>
  <si>
    <t>Auftragsprüfprotokoll</t>
  </si>
  <si>
    <t>FB-Q8-05</t>
  </si>
  <si>
    <t>Auftragsbestätigung</t>
  </si>
  <si>
    <t>FB-Q8-06</t>
  </si>
  <si>
    <t>Änderungsprotokoll Produktanforderungen</t>
  </si>
  <si>
    <t>8.2.4</t>
  </si>
  <si>
    <t>FB-Q8-07</t>
  </si>
  <si>
    <t>Besuchsplan Außendienst</t>
  </si>
  <si>
    <t>FB-Q8-08</t>
  </si>
  <si>
    <t>Vorlage Pflichtenheft</t>
  </si>
  <si>
    <t>8.3.3</t>
  </si>
  <si>
    <t>FB-Q8-09</t>
  </si>
  <si>
    <t>Design-Review-Protokoll</t>
  </si>
  <si>
    <t>FB-Q8-10</t>
  </si>
  <si>
    <t>Validierungsbericht Entwicklung</t>
  </si>
  <si>
    <t>FB-Q8-11</t>
  </si>
  <si>
    <t>Freigabeprotokoll Entwicklungsdokumente</t>
  </si>
  <si>
    <t>FB-Q8-12</t>
  </si>
  <si>
    <t>Änderungsantrag Entwicklung</t>
  </si>
  <si>
    <t>8.3.6</t>
  </si>
  <si>
    <t>FB-Q8-13</t>
  </si>
  <si>
    <t>Lieferantenselbstauskunft (Erstanfrage)</t>
  </si>
  <si>
    <t>FB-Q8-14</t>
  </si>
  <si>
    <t>Zulassungsprotokoll Lieferanten</t>
  </si>
  <si>
    <t>FB-Q8-15</t>
  </si>
  <si>
    <t>Prüfbericht Lieferantenprüfung (Erstmuster)</t>
  </si>
  <si>
    <t>FB-Q8-16</t>
  </si>
  <si>
    <t>Anschreiben Lieferantenbewertung</t>
  </si>
  <si>
    <t>FB-Q8-17</t>
  </si>
  <si>
    <t>Maßnahmenplan Lieferantenmängel</t>
  </si>
  <si>
    <t>FB-Q8-18</t>
  </si>
  <si>
    <t>Lieferantenaudit-Bericht</t>
  </si>
  <si>
    <t>FB-Q8-19</t>
  </si>
  <si>
    <t>Lieferanten-Auditplan (Jahresplanung)</t>
  </si>
  <si>
    <t>FB-Q8-20</t>
  </si>
  <si>
    <t>Lieferanten-Auditprogramm (Ablauf und Fragen)</t>
  </si>
  <si>
    <t>FB-Q8-21</t>
  </si>
  <si>
    <t>Prüfmatrix Lieferant (Prüfanweisungen)</t>
  </si>
  <si>
    <t>FB-Q8-22</t>
  </si>
  <si>
    <t>Bestellformular</t>
  </si>
  <si>
    <t>FB-Q8-23</t>
  </si>
  <si>
    <t>Wareneingangsprotokoll</t>
  </si>
  <si>
    <t>FB-Q8-24</t>
  </si>
  <si>
    <t>Freigabeprotokoll kritische Materialien</t>
  </si>
  <si>
    <t>FB-Q8-25</t>
  </si>
  <si>
    <t>Abweichungsbericht Wareneingang</t>
  </si>
  <si>
    <t>FB-Q8-26</t>
  </si>
  <si>
    <t>Reklamationsschreiben an Lieferanten</t>
  </si>
  <si>
    <t>FB-Q8-27</t>
  </si>
  <si>
    <t>Gesprächsprotokoll Lieferant</t>
  </si>
  <si>
    <t>FB-Q8-28</t>
  </si>
  <si>
    <t>Werkerselbstprüfung</t>
  </si>
  <si>
    <t>FB-Q8-29</t>
  </si>
  <si>
    <t>Schichtübergabeplan</t>
  </si>
  <si>
    <t>FB-Q8-30</t>
  </si>
  <si>
    <t>Prozessüberwachungsplan</t>
  </si>
  <si>
    <t>FB-Q8-31</t>
  </si>
  <si>
    <t>Qualitätsbegleitpapier (Laufkarte)</t>
  </si>
  <si>
    <t>FB-Q8-32</t>
  </si>
  <si>
    <t>Eingangsprotokoll Kundeneigentum</t>
  </si>
  <si>
    <t>FB-Q8-33</t>
  </si>
  <si>
    <t>Prüfprotokoll Kundeneigentum</t>
  </si>
  <si>
    <t>FB-Q8-34</t>
  </si>
  <si>
    <t>Sperrvermerk / Quarantäneprotokoll Kundeneigentum</t>
  </si>
  <si>
    <t>FB-Q8-35</t>
  </si>
  <si>
    <t>Schadensmeldung Kundeneigentum</t>
  </si>
  <si>
    <t>FB-Q8-36</t>
  </si>
  <si>
    <t>Rückgabe- / Übergabeprotokoll Kundeneigentum</t>
  </si>
  <si>
    <t>FB-Q8-37</t>
  </si>
  <si>
    <t>Entsorgungsnachweis Kundeneigentum</t>
  </si>
  <si>
    <t>FB-Q8-38</t>
  </si>
  <si>
    <t>Produktspezifikation Handhabung und Lagerung</t>
  </si>
  <si>
    <t>FB-Q8-39</t>
  </si>
  <si>
    <t>Verpackungs- und Kennzeichnungsvorschrift</t>
  </si>
  <si>
    <t>8.5.4 / 8.5.2</t>
  </si>
  <si>
    <t>FB-Q8-40</t>
  </si>
  <si>
    <t>FIFO-Prüfliste</t>
  </si>
  <si>
    <t>FB-Q8-41</t>
  </si>
  <si>
    <t>Abweichungsmeldung Lagerbedingungen</t>
  </si>
  <si>
    <t>FB-Q8-42</t>
  </si>
  <si>
    <t>Transportschadenprotokoll</t>
  </si>
  <si>
    <t>FB-Q8-43</t>
  </si>
  <si>
    <t>Änderungsantrag Material- und Verfahrensänderung (Serie)</t>
  </si>
  <si>
    <t>FB-Q8-44</t>
  </si>
  <si>
    <t>Erstmusterprüfbericht</t>
  </si>
  <si>
    <t>FB-Q8-45</t>
  </si>
  <si>
    <t>Prüfanweisung (Merkmal)</t>
  </si>
  <si>
    <t>FB-Q8-46</t>
  </si>
  <si>
    <t>Stichprobenplan</t>
  </si>
  <si>
    <t>FB-Q8-47</t>
  </si>
  <si>
    <t>Fehlergrenzmuster-Katalog</t>
  </si>
  <si>
    <t>FB-Q8-48</t>
  </si>
  <si>
    <t>QS-Prüfbericht</t>
  </si>
  <si>
    <t>FB-Q8-49</t>
  </si>
  <si>
    <t>Abnahmeprotokoll</t>
  </si>
  <si>
    <t>FB-Q8-50</t>
  </si>
  <si>
    <t>Gefahrenabwehrplan / Alarmplan</t>
  </si>
  <si>
    <t>8.1 / 7.1.3</t>
  </si>
  <si>
    <t>FB-Q8-51</t>
  </si>
  <si>
    <t>Qualitätsplan (Phasen- und Zeitplan)</t>
  </si>
  <si>
    <t>8.1 / 8.3.2</t>
  </si>
  <si>
    <t>FB-Q8-52</t>
  </si>
  <si>
    <t>Meldeformular Nichtkonformität (Arbeitsplatz)</t>
  </si>
  <si>
    <t>FB-Q8-53</t>
  </si>
  <si>
    <t>Fehlermeldung Kundenartikel / Produktabnahme</t>
  </si>
  <si>
    <t>FB-Q8-54</t>
  </si>
  <si>
    <t>Fehlererfassungsblatt</t>
  </si>
  <si>
    <t>FB-Q8-55</t>
  </si>
  <si>
    <t>Nichtkonformitätsformular (Lenkung nichtkonformer Produkte)</t>
  </si>
  <si>
    <t>FB-Q8-56</t>
  </si>
  <si>
    <t>Sperrprotokoll</t>
  </si>
  <si>
    <t>FB-Q8-57</t>
  </si>
  <si>
    <t>Sperrzettel</t>
  </si>
  <si>
    <t>FB-Q8-58</t>
  </si>
  <si>
    <t>Sonderfreigabeantrag</t>
  </si>
  <si>
    <t>FB-Q8-59</t>
  </si>
  <si>
    <t>Vernichtungsprotokoll</t>
  </si>
  <si>
    <t>FB-Q8-60</t>
  </si>
  <si>
    <t>Ursachenanalysebericht Nichtkonformität</t>
  </si>
  <si>
    <t>8.7 / 10.2</t>
  </si>
  <si>
    <t>FB-Q8-61</t>
  </si>
  <si>
    <t>Maßnahmenplan Nichtkonformität</t>
  </si>
  <si>
    <t>FB-Q8-62</t>
  </si>
  <si>
    <t>Reklamationsformular (Kundenreklamation)</t>
  </si>
  <si>
    <t>FB-Q8-63</t>
  </si>
  <si>
    <t>Reklamationsfragebogen</t>
  </si>
  <si>
    <t>FB-Q8-64</t>
  </si>
  <si>
    <t>Abschlussbericht Reklamation</t>
  </si>
  <si>
    <t>FB-Q8-65</t>
  </si>
  <si>
    <t>Korrekturbericht Fertigung</t>
  </si>
  <si>
    <t>FB-Q8-66</t>
  </si>
  <si>
    <t>Übungsprotokoll Notfallübung</t>
  </si>
  <si>
    <t>FB-Q8-67</t>
  </si>
  <si>
    <t>Erreichbarkeitsliste Notfall- und Krisenorganisation</t>
  </si>
  <si>
    <t>8.1 /  7.4</t>
  </si>
  <si>
    <t>FB-Q8-68</t>
  </si>
  <si>
    <t>Validierungsplan und -bericht Prozessvalidierung (IQ / OQ / PQ)</t>
  </si>
  <si>
    <t>KAP. Q9 — Bewertung der Leistung</t>
  </si>
  <si>
    <t>VA-Q9-01</t>
  </si>
  <si>
    <t>Überwachung, Messung und Kennzahlen im QM</t>
  </si>
  <si>
    <t>9.1.1</t>
  </si>
  <si>
    <t>VA-Q9-02</t>
  </si>
  <si>
    <t>Analyse und Bewertung</t>
  </si>
  <si>
    <t>9.1.3</t>
  </si>
  <si>
    <t>VA-Q9-03</t>
  </si>
  <si>
    <t>Kundenzufriedenheitsanalyse</t>
  </si>
  <si>
    <t>9.1.2</t>
  </si>
  <si>
    <t>VA-Q9-04</t>
  </si>
  <si>
    <t>Internes Audit – Durchführung und Berichterstattung</t>
  </si>
  <si>
    <t>9.2.1</t>
  </si>
  <si>
    <t>VA-Q9-05</t>
  </si>
  <si>
    <t>Auditprogramm und Auditplanung</t>
  </si>
  <si>
    <t>9.2.2</t>
  </si>
  <si>
    <t>VA-Q9-06</t>
  </si>
  <si>
    <t>Remote Audit</t>
  </si>
  <si>
    <t>9.2</t>
  </si>
  <si>
    <t>VA-Q9-07</t>
  </si>
  <si>
    <t>Produktaudit</t>
  </si>
  <si>
    <t>9.2 / 8.6</t>
  </si>
  <si>
    <t>VA-Q9-08</t>
  </si>
  <si>
    <t>Managementbewertung</t>
  </si>
  <si>
    <t>9.3</t>
  </si>
  <si>
    <t>AA-Q9-01</t>
  </si>
  <si>
    <t>Planung Audit (inkl. Auditprogramm)</t>
  </si>
  <si>
    <t>AA-Q9-02</t>
  </si>
  <si>
    <t>Durchführung Audit</t>
  </si>
  <si>
    <t>AA-Q9-03</t>
  </si>
  <si>
    <t>Korrekturmaßnahme Audit</t>
  </si>
  <si>
    <t>9.2 / 10.2</t>
  </si>
  <si>
    <t>AA-Q9-04</t>
  </si>
  <si>
    <t>Wirksamkeitsprüfung Audit</t>
  </si>
  <si>
    <t>PB-Q9-01</t>
  </si>
  <si>
    <t>Internes Audit</t>
  </si>
  <si>
    <t>PB-Q9-02</t>
  </si>
  <si>
    <t>CL-Q9-01</t>
  </si>
  <si>
    <t>Checkliste Kundenzufriedenheit (Kundengespräch)</t>
  </si>
  <si>
    <t>CL-Q9-02</t>
  </si>
  <si>
    <t>Fragebogen Beurteilung Servicequalität</t>
  </si>
  <si>
    <t>CL-Q9-03</t>
  </si>
  <si>
    <t>Audit-Checkliste Prozessaudit</t>
  </si>
  <si>
    <t>CL-Q9-04</t>
  </si>
  <si>
    <t>Checkliste Managementbewertung (Eingaben 9.3.2)</t>
  </si>
  <si>
    <t>CL-Q9-05</t>
  </si>
  <si>
    <t>Checkliste Eignung und Technik Remote Audit</t>
  </si>
  <si>
    <t>9.5</t>
  </si>
  <si>
    <t>CL-Q9-06</t>
  </si>
  <si>
    <t>Produktaudit-Checkliste</t>
  </si>
  <si>
    <t>9.2 / 9.1.3</t>
  </si>
  <si>
    <t>XL-Q9-01</t>
  </si>
  <si>
    <t>QM-Kennzahlencockpit</t>
  </si>
  <si>
    <t>XL-Q9-02</t>
  </si>
  <si>
    <t>Prozesskennzahlen-Cockpit (Monatsreporting)</t>
  </si>
  <si>
    <t>XL-Q9-03</t>
  </si>
  <si>
    <t>Analyse- und Bewertungsbericht</t>
  </si>
  <si>
    <t>XL-Q9-04</t>
  </si>
  <si>
    <t>Kundenzufriedenheitsanalyse (Eingabe, Auswertung, Dashboard)</t>
  </si>
  <si>
    <t>XL-Q9-05</t>
  </si>
  <si>
    <t>Kundenzufriedenheits-Auswertungsregister</t>
  </si>
  <si>
    <t>XL-Q9-06</t>
  </si>
  <si>
    <t>Erhebungsplan Kundenzufriedenheit</t>
  </si>
  <si>
    <t>XL-Q9-07</t>
  </si>
  <si>
    <t>Auditprogramm (Jahresplanung)</t>
  </si>
  <si>
    <t>XL-Q9-08</t>
  </si>
  <si>
    <t>Lenkungsmatrix Auditabweichungen</t>
  </si>
  <si>
    <t>FB-Q9-01</t>
  </si>
  <si>
    <t>Kundenzufriedenheitsfragebogen</t>
  </si>
  <si>
    <t>FB-Q9-02</t>
  </si>
  <si>
    <t>Kundenzufriedenheitsbericht</t>
  </si>
  <si>
    <t>FB-Q9-03</t>
  </si>
  <si>
    <t>Risikomatrix Auditprogramm</t>
  </si>
  <si>
    <t>FB-Q9-04</t>
  </si>
  <si>
    <t>Auditbeauftragung</t>
  </si>
  <si>
    <t>FB-Q9-05</t>
  </si>
  <si>
    <t>Auditplan</t>
  </si>
  <si>
    <t>FB-Q9-06</t>
  </si>
  <si>
    <t>Auditnotizen</t>
  </si>
  <si>
    <t>FB-Q9-07</t>
  </si>
  <si>
    <t>Matrix auditierte Personen / Normkapitel</t>
  </si>
  <si>
    <t>FB-Q9-08</t>
  </si>
  <si>
    <t>Auditbericht</t>
  </si>
  <si>
    <t>FB-Q9-09</t>
  </si>
  <si>
    <t>Audit-Abweichungsprotokoll</t>
  </si>
  <si>
    <t>FB-Q9-10</t>
  </si>
  <si>
    <t>Audit-Maßnahmenplan</t>
  </si>
  <si>
    <t>FB-Q9-11</t>
  </si>
  <si>
    <t>Bewertung des Auditprozesses (Feedback Auditierte)</t>
  </si>
  <si>
    <t>FB-Q9-12</t>
  </si>
  <si>
    <t>Qualifikationsmatrix Auditoren</t>
  </si>
  <si>
    <t>9.2 / 7.2</t>
  </si>
  <si>
    <t>FB-Q9-13</t>
  </si>
  <si>
    <t>Kompetenzbewertung Auditoren</t>
  </si>
  <si>
    <t>FB-Q9-14</t>
  </si>
  <si>
    <t>Protokoll Managementbewertung</t>
  </si>
  <si>
    <t>FB-Q9-15</t>
  </si>
  <si>
    <t>Produktauditbericht (Fehlerbewertung und QKZ)</t>
  </si>
  <si>
    <t>KAP. Q10 — Verbesserung</t>
  </si>
  <si>
    <t>HB-Q10-01</t>
  </si>
  <si>
    <t>KVP-Handbuch</t>
  </si>
  <si>
    <t>10.1</t>
  </si>
  <si>
    <t>VA-Q10-01</t>
  </si>
  <si>
    <t>Fortlaufende Verbesserung (KVP)</t>
  </si>
  <si>
    <t>VA-Q10-02</t>
  </si>
  <si>
    <t>Betriebliches Vorschlagswesen</t>
  </si>
  <si>
    <t>VA-Q10-03</t>
  </si>
  <si>
    <t>Nichtkonformität und Korrekturmaßnahmen</t>
  </si>
  <si>
    <t>10.2</t>
  </si>
  <si>
    <t>VA-Q10-04</t>
  </si>
  <si>
    <t>8D-Prozess</t>
  </si>
  <si>
    <t>VA-Q10-05</t>
  </si>
  <si>
    <t>Vorbeugende MAßnahmen und Fehlervermeidung</t>
  </si>
  <si>
    <t>10.2 / 6.1</t>
  </si>
  <si>
    <t>PB-Q10-01</t>
  </si>
  <si>
    <t>Verbesserungsmaßnahmen</t>
  </si>
  <si>
    <t>PB-Q10-02</t>
  </si>
  <si>
    <t>Korrekturmaßnahmen</t>
  </si>
  <si>
    <t>PB-Q10-03</t>
  </si>
  <si>
    <t>Präventivmaßnahmen</t>
  </si>
  <si>
    <t>XL-Q10-01</t>
  </si>
  <si>
    <t>Betriebliches Vorschlagswesen inkl. Prämienauszahlung</t>
  </si>
  <si>
    <t>XL-Q10-02</t>
  </si>
  <si>
    <t>Maßnahmenplan Sofort-, Korrektur- und Vorbeugungsmaßnahmen</t>
  </si>
  <si>
    <t>XL-Q10-03</t>
  </si>
  <si>
    <t>Datenbank Nichtkonformitäten und Korrekturmaßnahmen</t>
  </si>
  <si>
    <t>XL-Q10-04</t>
  </si>
  <si>
    <t>Wirksamkeitsprüfungsbericht Maßnahmen</t>
  </si>
  <si>
    <t>FB-Q10-01</t>
  </si>
  <si>
    <t>Verbesserungsvorschlag</t>
  </si>
  <si>
    <t>FB-Q10-02</t>
  </si>
  <si>
    <t>Agenda Qualitätszirkel</t>
  </si>
  <si>
    <t>FB-Q10-03</t>
  </si>
  <si>
    <t>KVP-Projektplan</t>
  </si>
  <si>
    <t>FB-Q10-04</t>
  </si>
  <si>
    <t>KVP-Umsetzungsplan</t>
  </si>
  <si>
    <t>FB-Q10-05</t>
  </si>
  <si>
    <t>KVP-Projektabschlussbericht</t>
  </si>
  <si>
    <t>FB-Q10-06</t>
  </si>
  <si>
    <t>Interne Fehlermeldung (organisatorische Nichtkonformität)</t>
  </si>
  <si>
    <t>FB-Q10-07</t>
  </si>
  <si>
    <t>Korrektur- und Vorbeugungsmaßnahme</t>
  </si>
  <si>
    <t>FB-Q10-08</t>
  </si>
  <si>
    <t>8D-Report</t>
  </si>
  <si>
    <t>FB-Q10-09</t>
  </si>
  <si>
    <t>Fehleranalysebericht (8D-Langform)</t>
  </si>
  <si>
    <t>Alle hier aufgelisteten Dokumente befinden sich auf dem USB-Stick als Komplettpaket</t>
  </si>
  <si>
    <t>LEGENDE &amp; HINWEISE</t>
  </si>
  <si>
    <t>Dokumenttyp</t>
  </si>
  <si>
    <t>Bedeutung</t>
  </si>
  <si>
    <t>Verfahrensanweisung</t>
  </si>
  <si>
    <t>Arbeitsanweisung</t>
  </si>
  <si>
    <t>Prozessbeschreibung</t>
  </si>
  <si>
    <t>Politik/Leitlinie</t>
  </si>
  <si>
    <t>Checkliste</t>
  </si>
  <si>
    <t>Excel-Tool</t>
  </si>
  <si>
    <t>Formular</t>
  </si>
  <si>
    <t>Richtlinie/Vorschrift</t>
  </si>
  <si>
    <t>Handbuch</t>
  </si>
  <si>
    <t>Stellenbeschreibung</t>
  </si>
  <si>
    <t>Präsentation/Schulungsunterlage</t>
  </si>
  <si>
    <t>🔴 Offen</t>
  </si>
  <si>
    <t>Dokument fehlt – Neuerstellung (Liste „Noch zu erstellen“, Split-Teil oder Normlücke 2026)</t>
  </si>
  <si>
    <t>🟡 In Arbeit</t>
  </si>
  <si>
    <t>Dokument vorhanden, aber Überarbeitung nötig: Normbezug 2015, Altlayout, Split/Zusammenführung oder inhaltliche Lücke</t>
  </si>
  <si>
    <t>Stand ISO 9001:2026 vorhanden (Umgestaltung Hausstil erfolgt im Folgeschritt)</t>
  </si>
  <si>
    <t>⚪ Nicht relevant</t>
  </si>
  <si>
    <t>Für diesen Betrieb nicht zutreffend (z. B. keine eigene Entwicklung)</t>
  </si>
  <si>
    <t>Nummernschema</t>
  </si>
  <si>
    <t>[Typ]-Q[ISO-Kap.]-[lfd. Nr.], z. B. VA-Q6-01 = Verfahrensanweisung, Kapitel 6 (Planung), laufende Nummer 01. Das vorangestellte „Q“ (Qualität) unterscheidet diesen Nummernkreis von den Registern ISO 50001 (E), ISO 14001 (U) und IFS. Kapitel Q0 = übergeordnete, kapitelübergreifende Systemdokumente. Die bisher in einzelnen Formularen verwendeten Nummern FO-9001-x.x-xx werden durch dieses Schema abgelöst.</t>
  </si>
  <si>
    <t>SPLIT-Kennzeichnung</t>
  </si>
  <si>
    <t>Umfangreiche VAs werden aufgeteilt. Die Bemerkung „SPLIT 1/2“ kennzeichnet die bestehende, zu kürzende VA, „SPLIT 2/2“ (bzw. 2/3, 3/3) die daraus neu zu erstellende VA. Betroffen: Führung und Verpflichtung, Personalplanung, Produktionsrelevante Ressourcen, Wartung und Instandhaltung, Produktqualität, Bewertung der Leistung, Internes Audit, Fortlaufende Verbesserung.</t>
  </si>
  <si>
    <t>Dubletten</t>
  </si>
  <si>
    <t>Mehrfach vorhandene Dateien (byte-identische Kopien, Alt-/Neufassungen desselben Formulars, Teilmengen) sind nur einmal im Register geführt. Die Zuordnung jeder Archivdatei ist im Sheet „Archivabgleich“ nachvollziehbar; die übernommene Fassung ist in der Bemerkung mit „ersetzt …“ vermerkt.</t>
  </si>
  <si>
    <t>Status-Logik</t>
  </si>
  <si>
    <t>Fertig = Datei mit Stand 2026 und ohne Normbezug 2015. In Arbeit = Altlayout (FORMTEXT-Felder, Stand 2024/2025), Normbezug 2015, fehlender Hausstil-Kopf oder inhaltliche Lücke. Offen = Neuerstellung.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</si>
</sst>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</font>
    <font>
      <b/>
      <sz val="16"/>
      <color rgb="FF1F3864"/>
      <name val="Arial"/>
      <family val="2"/>
    </font>
    <font>
      <sz val="10"/>
      <color rgb="FF595959"/>
      <name val="Arial"/>
      <family val="2"/>
    </font>
    <font>
      <b/>
      <sz val="9"/>
      <color rgb="FFFFFFFF"/>
      <name val="Arial"/>
      <family val="2"/>
    </font>
    <font>
      <b/>
      <sz val="22"/>
      <color rgb="FF1F3864"/>
      <name val="Arial"/>
      <family val="2"/>
    </font>
    <font>
      <b/>
      <sz val="20"/>
      <color rgb="FFFFFFFF"/>
      <name val="Arial"/>
      <family val="2"/>
    </font>
    <font>
      <b/>
      <sz val="20"/>
      <color rgb="FF1F3864"/>
      <name val="Arial"/>
      <family val="2"/>
    </font>
    <font>
      <b/>
      <sz val="9"/>
      <color rgb="FF40404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595959"/>
      <name val="Arial"/>
      <family val="2"/>
    </font>
    <font>
      <i/>
      <sz val="8"/>
      <color rgb="FF808080"/>
      <name val="Arial"/>
      <family val="2"/>
    </font>
    <font>
      <b/>
      <sz val="13"/>
      <color rgb="FFFFFFFF"/>
      <name val="Arial"/>
      <family val="2"/>
    </font>
    <font>
      <sz val="9"/>
      <color rgb="FFFFFFFF"/>
      <name val="Arial"/>
      <family val="2"/>
    </font>
    <font>
      <i/>
      <sz val="24"/>
      <color rgb="FF595959"/>
      <name val="Arial"/>
      <family val="2"/>
    </font>
    <font>
      <b/>
      <sz val="13"/>
      <color rgb="FF1F3864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5496"/>
      </patternFill>
    </fill>
    <fill>
      <patternFill patternType="solid">
        <fgColor rgb="FFC0392B"/>
      </patternFill>
    </fill>
    <fill>
      <patternFill patternType="solid">
        <fgColor rgb="FF7F7F7F"/>
      </patternFill>
    </fill>
    <fill>
      <patternFill patternType="solid">
        <fgColor rgb="FFF7F9FC"/>
      </patternFill>
    </fill>
    <fill>
      <patternFill patternType="solid">
        <fgColor rgb="FF2E7D32"/>
      </patternFill>
    </fill>
    <fill>
      <patternFill patternType="solid">
        <fgColor rgb="FFB8860B"/>
      </patternFill>
    </fill>
    <fill>
      <patternFill patternType="solid">
        <fgColor rgb="FFF0C6C6"/>
      </patternFill>
    </fill>
    <fill>
      <patternFill patternType="solid">
        <fgColor rgb="FFFFF2CC"/>
      </patternFill>
    </fill>
    <fill>
      <patternFill patternType="solid">
        <fgColor rgb="FFFFF6C6"/>
      </patternFill>
    </fill>
    <fill>
      <patternFill patternType="solid">
        <fgColor rgb="FFC6ECEB"/>
      </patternFill>
    </fill>
    <fill>
      <patternFill patternType="solid">
        <fgColor rgb="FFC6E8C6"/>
      </patternFill>
    </fill>
    <fill>
      <patternFill patternType="solid">
        <fgColor rgb="FFE2F0D9"/>
      </patternFill>
    </fill>
    <fill>
      <patternFill patternType="solid">
        <fgColor rgb="FFEDEDED"/>
      </patternFill>
    </fill>
    <fill>
      <patternFill patternType="solid">
        <fgColor rgb="FFE1D5F0"/>
      </patternFill>
    </fill>
    <fill>
      <patternFill patternType="solid">
        <fgColor rgb="FFC6D9F1"/>
      </patternFill>
    </fill>
    <fill>
      <patternFill patternType="solid">
        <fgColor rgb="FFF2DCDB"/>
      </patternFill>
    </fill>
    <fill>
      <patternFill patternType="solid">
        <fgColor rgb="FFF4D9B3"/>
      </patternFill>
    </fill>
    <fill>
      <patternFill patternType="solid">
        <fgColor rgb="FFD9CBE0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/>
    </xf>
    <xf numFmtId="9" fontId="9" fillId="6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left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0" fontId="9" fillId="15" borderId="2" xfId="0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9" fillId="19" borderId="2" xfId="0" applyFont="1" applyFill="1" applyBorder="1" applyAlignment="1">
      <alignment horizontal="center" vertical="center"/>
    </xf>
    <xf numFmtId="0" fontId="9" fillId="20" borderId="2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3" fillId="3" borderId="0" xfId="0" applyFont="1" applyFill="1"/>
    <xf numFmtId="0" fontId="9" fillId="13" borderId="0" xfId="0" applyFont="1" applyFill="1"/>
    <xf numFmtId="0" fontId="9" fillId="19" borderId="0" xfId="0" applyFont="1" applyFill="1"/>
    <xf numFmtId="0" fontId="9" fillId="14" borderId="0" xfId="0" applyFont="1" applyFill="1"/>
    <xf numFmtId="0" fontId="9" fillId="16" borderId="0" xfId="0" applyFont="1" applyFill="1"/>
    <xf numFmtId="0" fontId="9" fillId="11" borderId="0" xfId="0" applyFont="1" applyFill="1"/>
    <xf numFmtId="0" fontId="9" fillId="12" borderId="0" xfId="0" applyFont="1" applyFill="1"/>
    <xf numFmtId="0" fontId="9" fillId="15" borderId="0" xfId="0" applyFont="1" applyFill="1"/>
    <xf numFmtId="0" fontId="9" fillId="17" borderId="0" xfId="0" applyFont="1" applyFill="1"/>
    <xf numFmtId="0" fontId="9" fillId="9" borderId="0" xfId="0" applyFont="1" applyFill="1"/>
    <xf numFmtId="0" fontId="9" fillId="18" borderId="0" xfId="0" applyFont="1" applyFill="1"/>
    <xf numFmtId="0" fontId="9" fillId="20" borderId="0" xfId="0" applyFont="1" applyFill="1"/>
    <xf numFmtId="0" fontId="9" fillId="0" borderId="0" xfId="0" applyFont="1" applyAlignment="1">
      <alignment wrapText="1"/>
    </xf>
    <xf numFmtId="14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4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9" fontId="5" fillId="3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D9D9D9"/>
      <rgbColor rgb="FFFF00FF"/>
      <rgbColor rgb="FF00FFFF"/>
      <rgbColor rgb="FF800000"/>
      <rgbColor rgb="FF008000"/>
      <rgbColor rgb="FF000080"/>
      <rgbColor rgb="FFB8860B"/>
      <rgbColor rgb="FF800080"/>
      <rgbColor rgb="FF008080"/>
      <rgbColor rgb="FFBFBFBF"/>
      <rgbColor rgb="FF808080"/>
      <rgbColor rgb="FF7F7F7F"/>
      <rgbColor rgb="FF993366"/>
      <rgbColor rgb="FFFFF6C6"/>
      <rgbColor rgb="FFC6ECEB"/>
      <rgbColor rgb="FF660066"/>
      <rgbColor rgb="FFF8CBCB"/>
      <rgbColor rgb="FF0066CC"/>
      <rgbColor rgb="FFC6D9F1"/>
      <rgbColor rgb="FF000080"/>
      <rgbColor rgb="FFFF00FF"/>
      <rgbColor rgb="FFF7F9FC"/>
      <rgbColor rgb="FF00FFFF"/>
      <rgbColor rgb="FF800080"/>
      <rgbColor rgb="FF800000"/>
      <rgbColor rgb="FF008080"/>
      <rgbColor rgb="FF0000FF"/>
      <rgbColor rgb="FF00CCFF"/>
      <rgbColor rgb="FFEDEDED"/>
      <rgbColor rgb="FFE2F0D9"/>
      <rgbColor rgb="FFFFF2CC"/>
      <rgbColor rgb="FFD9CBE0"/>
      <rgbColor rgb="FFF0C6C6"/>
      <rgbColor rgb="FFE1D5F0"/>
      <rgbColor rgb="FFF4D9B3"/>
      <rgbColor rgb="FF4F81BD"/>
      <rgbColor rgb="FF33CCCC"/>
      <rgbColor rgb="FFC6E8C6"/>
      <rgbColor rgb="FFF2DCDB"/>
      <rgbColor rgb="FFFF9900"/>
      <rgbColor rgb="FFFF6600"/>
      <rgbColor rgb="FF595959"/>
      <rgbColor rgb="FF878787"/>
      <rgbColor rgb="FF1F3864"/>
      <rgbColor rgb="FF2E7D32"/>
      <rgbColor rgb="FF003300"/>
      <rgbColor rgb="FF333300"/>
      <rgbColor rgb="FFC0392B"/>
      <rgbColor rgb="FF993366"/>
      <rgbColor rgb="FF2E5496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DE" sz="1800" b="1" spc="-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Fortschritt je Kapitel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Dashboard!$F$11</c:f>
              <c:strCache>
                <c:ptCount val="1"/>
                <c:pt idx="0">
                  <c:v>davon Fertig</c:v>
                </c:pt>
              </c:strCache>
            </c:strRef>
          </c:tx>
          <c:spPr>
            <a:solidFill>
              <a:srgbClr val="2E7D32"/>
            </a:solidFill>
            <a:ln w="0">
              <a:noFill/>
            </a:ln>
          </c:spPr>
          <c:invertIfNegative val="1"/>
          <c:dLbls>
            <c:spPr>
              <a:noFill/>
              <a:ln>
                <a:noFill/>
              </a:ln>
            </c:spPr>
            <c:txPr>
              <a:bodyPr anchorCtr="1"/>
              <a:lstStyle/>
              <a:p>
                <a:pPr>
                  <a:defRPr sz="1000" b="0" spc="-1"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Dashboard!$B$12:$B$19</c:f>
              <c:strCache>
                <c:ptCount val="8"/>
                <c:pt idx="0">
                  <c:v>KAP. Q0</c:v>
                </c:pt>
                <c:pt idx="1">
                  <c:v>KAP. Q4</c:v>
                </c:pt>
                <c:pt idx="2">
                  <c:v>KAP. Q5</c:v>
                </c:pt>
                <c:pt idx="3">
                  <c:v>KAP. Q6</c:v>
                </c:pt>
                <c:pt idx="4">
                  <c:v>KAP. Q7</c:v>
                </c:pt>
                <c:pt idx="5">
                  <c:v>KAP. Q8</c:v>
                </c:pt>
                <c:pt idx="6">
                  <c:v>KAP. Q9</c:v>
                </c:pt>
                <c:pt idx="7">
                  <c:v>KAP. Q10</c:v>
                </c:pt>
              </c:strCache>
            </c:strRef>
          </c:cat>
          <c:val>
            <c:numRef>
              <c:f>Dashboard!$F$12:$F$19</c:f>
              <c:numCache>
                <c:formatCode>General</c:formatCode>
                <c:ptCount val="8"/>
                <c:pt idx="0">
                  <c:v>17</c:v>
                </c:pt>
                <c:pt idx="1">
                  <c:v>21</c:v>
                </c:pt>
                <c:pt idx="2">
                  <c:v>41</c:v>
                </c:pt>
                <c:pt idx="3">
                  <c:v>27</c:v>
                </c:pt>
                <c:pt idx="4">
                  <c:v>146</c:v>
                </c:pt>
                <c:pt idx="5">
                  <c:v>176</c:v>
                </c:pt>
                <c:pt idx="6">
                  <c:v>43</c:v>
                </c:pt>
                <c:pt idx="7">
                  <c:v>22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0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358-8C49-88B3-A81D11A48AD4}"/>
            </c:ext>
          </c:extLst>
        </c:ser>
        <c:ser>
          <c:idx val="1"/>
          <c:order val="1"/>
          <c:tx>
            <c:strRef>
              <c:f>Dashboard!$G$11</c:f>
              <c:strCache>
                <c:ptCount val="1"/>
                <c:pt idx="0">
                  <c:v>davon Offen / in Arbeit</c:v>
                </c:pt>
              </c:strCache>
            </c:strRef>
          </c:tx>
          <c:spPr>
            <a:solidFill>
              <a:srgbClr val="C0392B"/>
            </a:solidFill>
            <a:ln w="0">
              <a:noFill/>
            </a:ln>
          </c:spPr>
          <c:invertIfNegative val="1"/>
          <c:dLbls>
            <c:spPr>
              <a:noFill/>
              <a:ln>
                <a:noFill/>
              </a:ln>
            </c:spPr>
            <c:txPr>
              <a:bodyPr anchorCtr="1"/>
              <a:lstStyle/>
              <a:p>
                <a:pPr>
                  <a:defRPr sz="1000" b="0" spc="-1"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Dashboard!$B$12:$B$19</c:f>
              <c:strCache>
                <c:ptCount val="8"/>
                <c:pt idx="0">
                  <c:v>KAP. Q0</c:v>
                </c:pt>
                <c:pt idx="1">
                  <c:v>KAP. Q4</c:v>
                </c:pt>
                <c:pt idx="2">
                  <c:v>KAP. Q5</c:v>
                </c:pt>
                <c:pt idx="3">
                  <c:v>KAP. Q6</c:v>
                </c:pt>
                <c:pt idx="4">
                  <c:v>KAP. Q7</c:v>
                </c:pt>
                <c:pt idx="5">
                  <c:v>KAP. Q8</c:v>
                </c:pt>
                <c:pt idx="6">
                  <c:v>KAP. Q9</c:v>
                </c:pt>
                <c:pt idx="7">
                  <c:v>KAP. Q10</c:v>
                </c:pt>
              </c:strCache>
            </c:strRef>
          </c:cat>
          <c:val>
            <c:numRef>
              <c:f>Dashboard!$G$12:$G$19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0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358-8C49-88B3-A81D11A48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181829"/>
        <c:axId val="1438485"/>
      </c:barChart>
      <c:catAx>
        <c:axId val="6118182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438485"/>
        <c:crosses val="autoZero"/>
        <c:auto val="1"/>
        <c:lblAlgn val="ctr"/>
        <c:lblOffset val="100"/>
        <c:noMultiLvlLbl val="1"/>
      </c:catAx>
      <c:valAx>
        <c:axId val="1438485"/>
        <c:scaling>
          <c:orientation val="minMax"/>
        </c:scaling>
        <c:delete val="0"/>
        <c:axPos val="t"/>
        <c:majorGridlines>
          <c:spPr>
            <a:ln w="9360">
              <a:solidFill>
                <a:srgbClr val="878787"/>
              </a:solidFill>
            </a:ln>
          </c:spPr>
        </c:majorGridlines>
        <c:title>
          <c:tx>
            <c:rich>
              <a:bodyPr/>
              <a:lstStyle/>
              <a:p>
                <a:r>
                  <a:rPr lang="de-DE" sz="1000" b="1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Anzahl Dokumente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6118182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</c:spPr>
      <c:txPr>
        <a:bodyPr anchorCtr="1"/>
        <a:lstStyle/>
        <a:p>
          <a:pPr>
            <a:defRPr sz="1000" b="0" spc="-1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DE" sz="1800" b="1" spc="-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Status gesamt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Dashboard!$C$44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2E7D3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5859-3E43-B4A8-DD4B0B3019F5}"/>
              </c:ext>
            </c:extLst>
          </c:dPt>
          <c:dPt>
            <c:idx val="1"/>
            <c:bubble3D val="0"/>
            <c:spPr>
              <a:solidFill>
                <a:srgbClr val="C039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5859-3E43-B4A8-DD4B0B3019F5}"/>
              </c:ext>
            </c:extLst>
          </c:dPt>
          <c:dPt>
            <c:idx val="2"/>
            <c:bubble3D val="0"/>
            <c:spPr>
              <a:solidFill>
                <a:srgbClr val="B8860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5859-3E43-B4A8-DD4B0B3019F5}"/>
              </c:ext>
            </c:extLst>
          </c:dPt>
          <c:dLbls>
            <c:dLbl>
              <c:idx val="0"/>
              <c:spPr/>
              <c:txPr>
                <a:bodyPr anchorCtr="1"/>
                <a:lstStyle/>
                <a:p>
                  <a:pPr>
                    <a:defRPr sz="1000" b="0" spc="-1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59-3E43-B4A8-DD4B0B3019F5}"/>
                </c:ext>
              </c:extLst>
            </c:dLbl>
            <c:dLbl>
              <c:idx val="1"/>
              <c:spPr/>
              <c:txPr>
                <a:bodyPr anchorCtr="1"/>
                <a:lstStyle/>
                <a:p>
                  <a:pPr>
                    <a:defRPr sz="1000" b="0" spc="-1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59-3E43-B4A8-DD4B0B3019F5}"/>
                </c:ext>
              </c:extLst>
            </c:dLbl>
            <c:dLbl>
              <c:idx val="2"/>
              <c:spPr/>
              <c:txPr>
                <a:bodyPr anchorCtr="1"/>
                <a:lstStyle/>
                <a:p>
                  <a:pPr>
                    <a:defRPr sz="1000" b="0" spc="-1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859-3E43-B4A8-DD4B0B3019F5}"/>
                </c:ext>
              </c:extLst>
            </c:dLbl>
            <c:spPr>
              <a:noFill/>
              <a:ln>
                <a:noFill/>
              </a:ln>
            </c:spPr>
            <c:txPr>
              <a:bodyPr anchorCtr="1"/>
              <a:lstStyle/>
              <a:p>
                <a:pPr>
                  <a:defRPr sz="1000" b="0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bestFit"/>
            <c:showLegendKey val="1"/>
            <c:showVal val="0"/>
            <c:showCatName val="0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Dashboard!$B$45:$B$47</c:f>
              <c:strCache>
                <c:ptCount val="3"/>
                <c:pt idx="0">
                  <c:v>Fertig</c:v>
                </c:pt>
                <c:pt idx="1">
                  <c:v>Offen</c:v>
                </c:pt>
                <c:pt idx="2">
                  <c:v>In Arbeit</c:v>
                </c:pt>
              </c:strCache>
            </c:strRef>
          </c:cat>
          <c:val>
            <c:numRef>
              <c:f>Dashboard!$C$45:$C$47</c:f>
              <c:numCache>
                <c:formatCode>General</c:formatCode>
                <c:ptCount val="3"/>
                <c:pt idx="0">
                  <c:v>493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859-3E43-B4A8-DD4B0B301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</c:spPr>
      <c:txPr>
        <a:bodyPr anchorCtr="1"/>
        <a:lstStyle/>
        <a:p>
          <a:pPr>
            <a:defRPr sz="1000" b="0" spc="-1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4</xdr:col>
      <xdr:colOff>1044720</xdr:colOff>
      <xdr:row>39</xdr:row>
      <xdr:rowOff>11520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8</xdr:col>
      <xdr:colOff>858240</xdr:colOff>
      <xdr:row>39</xdr:row>
      <xdr:rowOff>11520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7"/>
  <sheetViews>
    <sheetView showGridLines="0" tabSelected="1" workbookViewId="0"/>
  </sheetViews>
  <sheetFormatPr baseColWidth="10" defaultColWidth="8.6640625" defaultRowHeight="15" x14ac:dyDescent="0.2"/>
  <cols>
    <col min="1" max="1" width="3" customWidth="1"/>
    <col min="2" max="2" width="12" customWidth="1"/>
    <col min="3" max="3" width="4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2" customWidth="1"/>
  </cols>
  <sheetData>
    <row r="2" spans="2:9" ht="15" customHeight="1" x14ac:dyDescent="0.2">
      <c r="B2" s="55" t="s">
        <v>0</v>
      </c>
      <c r="C2" s="55"/>
      <c r="D2" s="55"/>
      <c r="E2" s="55"/>
      <c r="F2" s="55"/>
      <c r="G2" s="55"/>
      <c r="H2" s="55"/>
    </row>
    <row r="3" spans="2:9" ht="15" customHeight="1" x14ac:dyDescent="0.2">
      <c r="B3" s="55"/>
      <c r="C3" s="55"/>
      <c r="D3" s="55"/>
      <c r="E3" s="55"/>
      <c r="F3" s="55"/>
      <c r="G3" s="55"/>
      <c r="H3" s="55"/>
    </row>
    <row r="4" spans="2:9" ht="15" customHeight="1" x14ac:dyDescent="0.2">
      <c r="B4" s="56" t="s">
        <v>1</v>
      </c>
      <c r="C4" s="56"/>
      <c r="D4" s="56"/>
      <c r="E4" s="56"/>
      <c r="F4" s="56"/>
      <c r="G4" s="56"/>
      <c r="H4" s="56"/>
    </row>
    <row r="6" spans="2:9" ht="15" customHeight="1" x14ac:dyDescent="0.2">
      <c r="B6" s="57" t="s">
        <v>2</v>
      </c>
      <c r="C6" s="57"/>
      <c r="D6" s="58" t="s">
        <v>3</v>
      </c>
      <c r="E6" s="58"/>
      <c r="F6" s="59" t="s">
        <v>4</v>
      </c>
      <c r="G6" s="59"/>
      <c r="H6" s="60" t="s">
        <v>5</v>
      </c>
      <c r="I6" s="60"/>
    </row>
    <row r="7" spans="2:9" ht="15" customHeight="1" x14ac:dyDescent="0.2">
      <c r="B7" s="50">
        <f>COUNTA(Dokumentenregister!$B$4:$B$504)</f>
        <v>493</v>
      </c>
      <c r="C7" s="50"/>
      <c r="D7" s="50">
        <f>COUNTIF(Dokumentenregister!$A$4:$A$504,"KAP*")</f>
        <v>8</v>
      </c>
      <c r="E7" s="50"/>
      <c r="F7" s="50">
        <f>COUNTIF(Dokumentenregister!$F$4:$F$504,"Hoch")</f>
        <v>166</v>
      </c>
      <c r="G7" s="50"/>
      <c r="H7" s="50">
        <f>COUNTIF(Dokumentenregister!$G$4:$G$504,"*Offen*")</f>
        <v>0</v>
      </c>
      <c r="I7" s="50"/>
    </row>
    <row r="8" spans="2:9" ht="15" customHeight="1" x14ac:dyDescent="0.2">
      <c r="B8" s="50"/>
      <c r="C8" s="50"/>
      <c r="D8" s="50"/>
      <c r="E8" s="50"/>
      <c r="F8" s="50"/>
      <c r="G8" s="50"/>
      <c r="H8" s="50"/>
      <c r="I8" s="50"/>
    </row>
    <row r="9" spans="2:9" ht="30" customHeight="1" x14ac:dyDescent="0.2">
      <c r="B9" s="51">
        <f>COUNTIF(Dokumentenregister!$G$4:$G$504,"*Fertig*")</f>
        <v>493</v>
      </c>
      <c r="C9" s="51"/>
      <c r="D9" s="52">
        <f>COUNTIF(Dokumentenregister!$G$4:$G$504,"*Arbeit*")</f>
        <v>0</v>
      </c>
      <c r="E9" s="52"/>
      <c r="F9" s="53">
        <f>IFERROR(COUNTIF(Dokumentenregister!$G$4:$G$504,"*Fertig*")/COUNTA(Dokumentenregister!$B$4:$B$504),0)</f>
        <v>1</v>
      </c>
      <c r="G9" s="53"/>
      <c r="H9" s="54">
        <f>COUNTIF(Dokumentenregister!$I$4:$I$504,"SPLIT*")</f>
        <v>0</v>
      </c>
      <c r="I9" s="54"/>
    </row>
    <row r="10" spans="2:9" ht="15" customHeight="1" x14ac:dyDescent="0.2">
      <c r="B10" s="48" t="s">
        <v>6</v>
      </c>
      <c r="C10" s="48"/>
      <c r="D10" s="48" t="s">
        <v>7</v>
      </c>
      <c r="E10" s="48"/>
      <c r="F10" s="48" t="s">
        <v>8</v>
      </c>
      <c r="G10" s="48"/>
      <c r="H10" s="48" t="s">
        <v>9</v>
      </c>
      <c r="I10" s="48"/>
    </row>
    <row r="11" spans="2:9" ht="27.75" customHeight="1" x14ac:dyDescent="0.2">
      <c r="B11" s="1" t="s">
        <v>10</v>
      </c>
      <c r="C11" s="1" t="s">
        <v>11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</row>
    <row r="12" spans="2:9" ht="24" customHeight="1" x14ac:dyDescent="0.2">
      <c r="B12" s="3" t="s">
        <v>17</v>
      </c>
      <c r="C12" s="4" t="s">
        <v>18</v>
      </c>
      <c r="D12" s="5">
        <f>COUNTIF(Dokumentenregister!$B$4:$B$504,"*-Q0-*")</f>
        <v>17</v>
      </c>
      <c r="E12" s="5">
        <f>COUNTIFS(Dokumentenregister!$B$4:$B$504,"*-Q0-*",Dokumentenregister!$F$4:$F$504,"Hoch")</f>
        <v>17</v>
      </c>
      <c r="F12" s="5">
        <f>COUNTIFS(Dokumentenregister!$B$4:$B$504,"*-Q0-*",Dokumentenregister!$G$4:$G$504,"*Fertig*")</f>
        <v>17</v>
      </c>
      <c r="G12" s="5">
        <f t="shared" ref="G12:G19" si="0">D12-F12</f>
        <v>0</v>
      </c>
      <c r="H12" s="6">
        <f t="shared" ref="H12:H19" si="1">IF(D12=0,0,F12/D12)</f>
        <v>1</v>
      </c>
    </row>
    <row r="13" spans="2:9" ht="24" customHeight="1" x14ac:dyDescent="0.2">
      <c r="B13" s="7" t="s">
        <v>19</v>
      </c>
      <c r="C13" s="8" t="s">
        <v>20</v>
      </c>
      <c r="D13" s="9">
        <f>COUNTIF(Dokumentenregister!$B$4:$B$504,"*-Q4-*")</f>
        <v>21</v>
      </c>
      <c r="E13" s="9">
        <f>COUNTIFS(Dokumentenregister!$B$4:$B$504,"*-Q4-*",Dokumentenregister!$F$4:$F$504,"Hoch")</f>
        <v>12</v>
      </c>
      <c r="F13" s="9">
        <f>COUNTIFS(Dokumentenregister!$B$4:$B$504,"*-Q4-*",Dokumentenregister!$G$4:$G$504,"*Fertig*")</f>
        <v>21</v>
      </c>
      <c r="G13" s="9">
        <f t="shared" si="0"/>
        <v>0</v>
      </c>
      <c r="H13" s="10">
        <f t="shared" si="1"/>
        <v>1</v>
      </c>
    </row>
    <row r="14" spans="2:9" ht="24" customHeight="1" x14ac:dyDescent="0.2">
      <c r="B14" s="3" t="s">
        <v>21</v>
      </c>
      <c r="C14" s="4" t="s">
        <v>22</v>
      </c>
      <c r="D14" s="5">
        <f>COUNTIF(Dokumentenregister!$B$4:$B$504,"*-Q5-*")</f>
        <v>41</v>
      </c>
      <c r="E14" s="5">
        <f>COUNTIFS(Dokumentenregister!$B$4:$B$504,"*-Q5-*",Dokumentenregister!$F$4:$F$504,"Hoch")</f>
        <v>24</v>
      </c>
      <c r="F14" s="5">
        <f>COUNTIFS(Dokumentenregister!$B$4:$B$504,"*-Q5-*",Dokumentenregister!$G$4:$G$504,"*Fertig*")</f>
        <v>41</v>
      </c>
      <c r="G14" s="5">
        <f t="shared" si="0"/>
        <v>0</v>
      </c>
      <c r="H14" s="6">
        <f t="shared" si="1"/>
        <v>1</v>
      </c>
    </row>
    <row r="15" spans="2:9" ht="24" customHeight="1" x14ac:dyDescent="0.2">
      <c r="B15" s="7" t="s">
        <v>23</v>
      </c>
      <c r="C15" s="8" t="s">
        <v>24</v>
      </c>
      <c r="D15" s="9">
        <f>COUNTIF(Dokumentenregister!$B$4:$B$504,"*-Q6-*")</f>
        <v>27</v>
      </c>
      <c r="E15" s="9">
        <f>COUNTIFS(Dokumentenregister!$B$4:$B$504,"*-Q6-*",Dokumentenregister!$F$4:$F$504,"Hoch")</f>
        <v>10</v>
      </c>
      <c r="F15" s="9">
        <f>COUNTIFS(Dokumentenregister!$B$4:$B$504,"*-Q6-*",Dokumentenregister!$G$4:$G$504,"*Fertig*")</f>
        <v>27</v>
      </c>
      <c r="G15" s="9">
        <f t="shared" si="0"/>
        <v>0</v>
      </c>
      <c r="H15" s="10">
        <f t="shared" si="1"/>
        <v>1</v>
      </c>
    </row>
    <row r="16" spans="2:9" ht="24" customHeight="1" x14ac:dyDescent="0.2">
      <c r="B16" s="3" t="s">
        <v>25</v>
      </c>
      <c r="C16" s="4" t="s">
        <v>26</v>
      </c>
      <c r="D16" s="5">
        <f>COUNTIF(Dokumentenregister!$B$4:$B$504,"*-Q7-*")</f>
        <v>146</v>
      </c>
      <c r="E16" s="5">
        <f>COUNTIFS(Dokumentenregister!$B$4:$B$504,"*-Q7-*",Dokumentenregister!$F$4:$F$504,"Hoch")</f>
        <v>29</v>
      </c>
      <c r="F16" s="5">
        <f>COUNTIFS(Dokumentenregister!$B$4:$B$504,"*-Q7-*",Dokumentenregister!$G$4:$G$504,"*Fertig*")</f>
        <v>146</v>
      </c>
      <c r="G16" s="5">
        <f t="shared" si="0"/>
        <v>0</v>
      </c>
      <c r="H16" s="6">
        <f t="shared" si="1"/>
        <v>1</v>
      </c>
    </row>
    <row r="17" spans="2:8" ht="24" customHeight="1" x14ac:dyDescent="0.2">
      <c r="B17" s="7" t="s">
        <v>27</v>
      </c>
      <c r="C17" s="8" t="s">
        <v>28</v>
      </c>
      <c r="D17" s="9">
        <f>COUNTIF(Dokumentenregister!$B$4:$B$504,"*-Q8-*")</f>
        <v>176</v>
      </c>
      <c r="E17" s="9">
        <f>COUNTIFS(Dokumentenregister!$B$4:$B$504,"*-Q8-*",Dokumentenregister!$F$4:$F$504,"Hoch")</f>
        <v>44</v>
      </c>
      <c r="F17" s="9">
        <f>COUNTIFS(Dokumentenregister!$B$4:$B$504,"*-Q8-*",Dokumentenregister!$G$4:$G$504,"*Fertig*")</f>
        <v>176</v>
      </c>
      <c r="G17" s="9">
        <f t="shared" si="0"/>
        <v>0</v>
      </c>
      <c r="H17" s="10">
        <f t="shared" si="1"/>
        <v>1</v>
      </c>
    </row>
    <row r="18" spans="2:8" ht="24" customHeight="1" x14ac:dyDescent="0.2">
      <c r="B18" s="3" t="s">
        <v>29</v>
      </c>
      <c r="C18" s="4" t="s">
        <v>30</v>
      </c>
      <c r="D18" s="5">
        <f>COUNTIF(Dokumentenregister!$B$4:$B$504,"*-Q9-*")</f>
        <v>43</v>
      </c>
      <c r="E18" s="5">
        <f>COUNTIFS(Dokumentenregister!$B$4:$B$504,"*-Q9-*",Dokumentenregister!$F$4:$F$504,"Hoch")</f>
        <v>19</v>
      </c>
      <c r="F18" s="5">
        <f>COUNTIFS(Dokumentenregister!$B$4:$B$504,"*-Q9-*",Dokumentenregister!$G$4:$G$504,"*Fertig*")</f>
        <v>43</v>
      </c>
      <c r="G18" s="5">
        <f t="shared" si="0"/>
        <v>0</v>
      </c>
      <c r="H18" s="6">
        <f t="shared" si="1"/>
        <v>1</v>
      </c>
    </row>
    <row r="19" spans="2:8" ht="24" customHeight="1" x14ac:dyDescent="0.2">
      <c r="B19" s="7" t="s">
        <v>31</v>
      </c>
      <c r="C19" s="8" t="s">
        <v>32</v>
      </c>
      <c r="D19" s="9">
        <f>COUNTIF(Dokumentenregister!$B$4:$B$504,"*-Q10-*")</f>
        <v>22</v>
      </c>
      <c r="E19" s="9">
        <f>COUNTIFS(Dokumentenregister!$B$4:$B$504,"*-Q10-*",Dokumentenregister!$F$4:$F$504,"Hoch")</f>
        <v>11</v>
      </c>
      <c r="F19" s="9">
        <f>COUNTIFS(Dokumentenregister!$B$4:$B$504,"*-Q10-*",Dokumentenregister!$G$4:$G$504,"*Fertig*")</f>
        <v>22</v>
      </c>
      <c r="G19" s="9">
        <f t="shared" si="0"/>
        <v>0</v>
      </c>
      <c r="H19" s="10">
        <f t="shared" si="1"/>
        <v>1</v>
      </c>
    </row>
    <row r="22" spans="2:8" ht="87.75" customHeight="1" x14ac:dyDescent="0.2">
      <c r="B22" s="49" t="s">
        <v>33</v>
      </c>
      <c r="C22" s="49"/>
      <c r="D22" s="49"/>
      <c r="E22" s="49"/>
      <c r="F22" s="49"/>
      <c r="G22" s="49"/>
      <c r="H22" s="49"/>
    </row>
    <row r="43" spans="2:3" x14ac:dyDescent="0.2">
      <c r="B43" s="11" t="s">
        <v>34</v>
      </c>
    </row>
    <row r="44" spans="2:3" x14ac:dyDescent="0.2">
      <c r="B44" s="12" t="s">
        <v>35</v>
      </c>
      <c r="C44" s="12" t="s">
        <v>36</v>
      </c>
    </row>
    <row r="45" spans="2:3" x14ac:dyDescent="0.2">
      <c r="B45" s="13" t="s">
        <v>37</v>
      </c>
      <c r="C45" s="13">
        <f>COUNTIF(Dokumentenregister!$G$4:$G$504,"*Fertig*")</f>
        <v>493</v>
      </c>
    </row>
    <row r="46" spans="2:3" x14ac:dyDescent="0.2">
      <c r="B46" s="13" t="s">
        <v>38</v>
      </c>
      <c r="C46" s="13">
        <f>COUNTIF(Dokumentenregister!$G$4:$G$504,"*Offen*")</f>
        <v>0</v>
      </c>
    </row>
    <row r="47" spans="2:3" x14ac:dyDescent="0.2">
      <c r="B47" s="13" t="s">
        <v>39</v>
      </c>
      <c r="C47" s="13">
        <f>COUNTIF(Dokumentenregister!$G$4:$G$504,"*Arbeit*")</f>
        <v>0</v>
      </c>
    </row>
  </sheetData>
  <mergeCells count="19">
    <mergeCell ref="B2:H3"/>
    <mergeCell ref="B4:H4"/>
    <mergeCell ref="B6:C6"/>
    <mergeCell ref="D6:E6"/>
    <mergeCell ref="F6:G6"/>
    <mergeCell ref="H6:I6"/>
    <mergeCell ref="B7:C8"/>
    <mergeCell ref="D7:E8"/>
    <mergeCell ref="F7:G8"/>
    <mergeCell ref="H7:I8"/>
    <mergeCell ref="B9:C9"/>
    <mergeCell ref="D9:E9"/>
    <mergeCell ref="F9:G9"/>
    <mergeCell ref="H9:I9"/>
    <mergeCell ref="B10:C10"/>
    <mergeCell ref="D10:E10"/>
    <mergeCell ref="F10:G10"/>
    <mergeCell ref="H10:I10"/>
    <mergeCell ref="B22:H22"/>
  </mergeCells>
  <conditionalFormatting sqref="H12:H19">
    <cfRule type="dataBar" priority="2">
      <dataBar>
        <cfvo type="num" val="0"/>
        <cfvo type="num" val="1"/>
        <color rgb="FF2E7D32"/>
      </dataBar>
    </cfRule>
    <cfRule type="dataBar" priority="3">
      <dataBar>
        <cfvo type="num" val="0"/>
        <cfvo type="num" val="1"/>
        <color rgb="FF2E7D32"/>
      </dataBar>
      <extLst>
        <ext xmlns:x14="http://schemas.microsoft.com/office/spreadsheetml/2009/9/main" uri="{B025F937-C7B1-47D3-B67F-A62EFF666E3E}">
          <x14:id>{2E1A2A1A-4DDA-4D45-AF1B-2DF866F440DE}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1A2A1A-4DDA-4D45-AF1B-2DF866F440DE}">
            <x14:dataBar>
              <x14:cfvo type="num">
                <xm:f>0</xm:f>
              </x14:cfvo>
              <x14:cfvo type="num">
                <xm:f>1</xm:f>
              </x14:cfvo>
              <x14:negativeFillColor rgb="FF2E7D32"/>
              <x14:axisColor auto="1"/>
            </x14:dataBar>
          </x14:cfRule>
          <xm:sqref>H12:H19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6"/>
  <sheetViews>
    <sheetView showGridLines="0" workbookViewId="0">
      <pane ySplit="3" topLeftCell="A4" activePane="bottomLeft" state="frozen"/>
      <selection pane="bottomLeft"/>
    </sheetView>
  </sheetViews>
  <sheetFormatPr baseColWidth="10" defaultColWidth="8.6640625" defaultRowHeight="15" x14ac:dyDescent="0.2"/>
  <cols>
    <col min="1" max="1" width="8" customWidth="1"/>
    <col min="2" max="2" width="12" customWidth="1"/>
    <col min="3" max="3" width="8" customWidth="1"/>
    <col min="4" max="4" width="50" customWidth="1"/>
    <col min="5" max="5" width="15" customWidth="1"/>
    <col min="6" max="6" width="11" customWidth="1"/>
    <col min="7" max="7" width="13" customWidth="1"/>
    <col min="8" max="8" width="16" customWidth="1"/>
    <col min="9" max="9" width="62" customWidth="1"/>
  </cols>
  <sheetData>
    <row r="1" spans="1:9" ht="16.5" customHeight="1" x14ac:dyDescent="0.2">
      <c r="A1" s="62" t="s">
        <v>40</v>
      </c>
      <c r="B1" s="62"/>
      <c r="C1" s="62"/>
      <c r="D1" s="62"/>
      <c r="E1" s="62"/>
      <c r="F1" s="62"/>
      <c r="G1" s="62"/>
      <c r="H1" s="62"/>
      <c r="I1" s="62"/>
    </row>
    <row r="2" spans="1:9" ht="15" customHeight="1" x14ac:dyDescent="0.2">
      <c r="A2" s="63" t="s">
        <v>41</v>
      </c>
      <c r="B2" s="63"/>
      <c r="C2" s="63"/>
      <c r="D2" s="63"/>
      <c r="E2" s="63"/>
      <c r="F2" s="63"/>
      <c r="G2" s="63"/>
      <c r="H2" s="63"/>
      <c r="I2" s="63"/>
    </row>
    <row r="3" spans="1:9" ht="25.5" customHeight="1" x14ac:dyDescent="0.2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35</v>
      </c>
      <c r="H3" s="2" t="s">
        <v>48</v>
      </c>
      <c r="I3" s="2" t="s">
        <v>49</v>
      </c>
    </row>
    <row r="4" spans="1:9" ht="19.5" customHeight="1" x14ac:dyDescent="0.2">
      <c r="A4" s="61" t="s">
        <v>50</v>
      </c>
      <c r="B4" s="61"/>
      <c r="C4" s="61"/>
      <c r="D4" s="61"/>
      <c r="E4" s="61"/>
      <c r="F4" s="61"/>
      <c r="G4" s="61"/>
      <c r="H4" s="61"/>
      <c r="I4" s="61"/>
    </row>
    <row r="5" spans="1:9" ht="24" customHeight="1" x14ac:dyDescent="0.2">
      <c r="A5" s="14">
        <v>1</v>
      </c>
      <c r="B5" s="15" t="s">
        <v>51</v>
      </c>
      <c r="C5" s="16" t="s">
        <v>52</v>
      </c>
      <c r="D5" s="17" t="s">
        <v>53</v>
      </c>
      <c r="E5" s="18" t="s">
        <v>54</v>
      </c>
      <c r="F5" s="18" t="s">
        <v>55</v>
      </c>
      <c r="G5" s="19" t="s">
        <v>56</v>
      </c>
      <c r="H5" s="19"/>
      <c r="I5" s="20"/>
    </row>
    <row r="6" spans="1:9" ht="24" customHeight="1" x14ac:dyDescent="0.2">
      <c r="A6" s="14">
        <v>2</v>
      </c>
      <c r="B6" s="15" t="s">
        <v>57</v>
      </c>
      <c r="C6" s="16" t="s">
        <v>52</v>
      </c>
      <c r="D6" s="17" t="s">
        <v>58</v>
      </c>
      <c r="E6" s="18" t="s">
        <v>54</v>
      </c>
      <c r="F6" s="18" t="s">
        <v>55</v>
      </c>
      <c r="G6" s="19" t="s">
        <v>56</v>
      </c>
      <c r="H6" s="19"/>
      <c r="I6" s="20"/>
    </row>
    <row r="7" spans="1:9" ht="24" customHeight="1" x14ac:dyDescent="0.2">
      <c r="A7" s="14">
        <v>3</v>
      </c>
      <c r="B7" s="15" t="s">
        <v>59</v>
      </c>
      <c r="C7" s="16" t="s">
        <v>52</v>
      </c>
      <c r="D7" s="17" t="s">
        <v>60</v>
      </c>
      <c r="E7" s="18" t="s">
        <v>54</v>
      </c>
      <c r="F7" s="18" t="s">
        <v>55</v>
      </c>
      <c r="G7" s="19" t="s">
        <v>56</v>
      </c>
      <c r="H7" s="19"/>
      <c r="I7" s="20"/>
    </row>
    <row r="8" spans="1:9" ht="24" customHeight="1" x14ac:dyDescent="0.2">
      <c r="A8" s="14">
        <v>4</v>
      </c>
      <c r="B8" s="15" t="s">
        <v>61</v>
      </c>
      <c r="C8" s="16" t="s">
        <v>52</v>
      </c>
      <c r="D8" s="17" t="s">
        <v>62</v>
      </c>
      <c r="E8" s="18" t="s">
        <v>54</v>
      </c>
      <c r="F8" s="18" t="s">
        <v>55</v>
      </c>
      <c r="G8" s="19" t="s">
        <v>56</v>
      </c>
      <c r="H8" s="19"/>
      <c r="I8" s="20"/>
    </row>
    <row r="9" spans="1:9" ht="24" customHeight="1" x14ac:dyDescent="0.2">
      <c r="A9" s="14">
        <v>5</v>
      </c>
      <c r="B9" s="15" t="s">
        <v>63</v>
      </c>
      <c r="C9" s="16" t="s">
        <v>52</v>
      </c>
      <c r="D9" s="17" t="s">
        <v>64</v>
      </c>
      <c r="E9" s="18" t="s">
        <v>54</v>
      </c>
      <c r="F9" s="18" t="s">
        <v>55</v>
      </c>
      <c r="G9" s="19" t="s">
        <v>56</v>
      </c>
      <c r="H9" s="19"/>
      <c r="I9" s="20"/>
    </row>
    <row r="10" spans="1:9" ht="24" customHeight="1" x14ac:dyDescent="0.2">
      <c r="A10" s="14">
        <v>6</v>
      </c>
      <c r="B10" s="15" t="s">
        <v>65</v>
      </c>
      <c r="C10" s="16" t="s">
        <v>52</v>
      </c>
      <c r="D10" s="17" t="s">
        <v>66</v>
      </c>
      <c r="E10" s="18" t="s">
        <v>54</v>
      </c>
      <c r="F10" s="18" t="s">
        <v>55</v>
      </c>
      <c r="G10" s="19" t="s">
        <v>56</v>
      </c>
      <c r="H10" s="19"/>
      <c r="I10" s="20"/>
    </row>
    <row r="11" spans="1:9" ht="24" customHeight="1" x14ac:dyDescent="0.2">
      <c r="A11" s="14">
        <v>7</v>
      </c>
      <c r="B11" s="15" t="s">
        <v>67</v>
      </c>
      <c r="C11" s="16" t="s">
        <v>52</v>
      </c>
      <c r="D11" s="17" t="s">
        <v>68</v>
      </c>
      <c r="E11" s="18" t="s">
        <v>54</v>
      </c>
      <c r="F11" s="18" t="s">
        <v>55</v>
      </c>
      <c r="G11" s="19" t="s">
        <v>56</v>
      </c>
      <c r="H11" s="19"/>
      <c r="I11" s="20"/>
    </row>
    <row r="12" spans="1:9" ht="24" customHeight="1" x14ac:dyDescent="0.2">
      <c r="A12" s="14">
        <v>8</v>
      </c>
      <c r="B12" s="15" t="s">
        <v>69</v>
      </c>
      <c r="C12" s="16" t="s">
        <v>52</v>
      </c>
      <c r="D12" s="17" t="s">
        <v>70</v>
      </c>
      <c r="E12" s="18" t="s">
        <v>54</v>
      </c>
      <c r="F12" s="18" t="s">
        <v>55</v>
      </c>
      <c r="G12" s="19" t="s">
        <v>56</v>
      </c>
      <c r="H12" s="19"/>
      <c r="I12" s="20"/>
    </row>
    <row r="13" spans="1:9" ht="24" customHeight="1" x14ac:dyDescent="0.2">
      <c r="A13" s="14">
        <v>9</v>
      </c>
      <c r="B13" s="15" t="s">
        <v>71</v>
      </c>
      <c r="C13" s="16" t="s">
        <v>52</v>
      </c>
      <c r="D13" s="17" t="s">
        <v>72</v>
      </c>
      <c r="E13" s="18" t="s">
        <v>54</v>
      </c>
      <c r="F13" s="18" t="s">
        <v>55</v>
      </c>
      <c r="G13" s="19" t="s">
        <v>56</v>
      </c>
      <c r="H13" s="19"/>
      <c r="I13" s="20"/>
    </row>
    <row r="14" spans="1:9" ht="24" customHeight="1" x14ac:dyDescent="0.2">
      <c r="A14" s="14">
        <v>10</v>
      </c>
      <c r="B14" s="15" t="s">
        <v>73</v>
      </c>
      <c r="C14" s="16" t="s">
        <v>52</v>
      </c>
      <c r="D14" s="17" t="s">
        <v>74</v>
      </c>
      <c r="E14" s="18" t="s">
        <v>54</v>
      </c>
      <c r="F14" s="18" t="s">
        <v>55</v>
      </c>
      <c r="G14" s="19" t="s">
        <v>56</v>
      </c>
      <c r="H14" s="19"/>
      <c r="I14" s="20"/>
    </row>
    <row r="15" spans="1:9" ht="24" customHeight="1" x14ac:dyDescent="0.2">
      <c r="A15" s="14">
        <v>11</v>
      </c>
      <c r="B15" s="15" t="s">
        <v>75</v>
      </c>
      <c r="C15" s="16" t="s">
        <v>52</v>
      </c>
      <c r="D15" s="17" t="s">
        <v>76</v>
      </c>
      <c r="E15" s="18" t="s">
        <v>54</v>
      </c>
      <c r="F15" s="18" t="s">
        <v>55</v>
      </c>
      <c r="G15" s="19" t="s">
        <v>56</v>
      </c>
      <c r="H15" s="19"/>
      <c r="I15" s="20"/>
    </row>
    <row r="16" spans="1:9" ht="24" customHeight="1" x14ac:dyDescent="0.2">
      <c r="A16" s="14">
        <v>12</v>
      </c>
      <c r="B16" s="15" t="s">
        <v>77</v>
      </c>
      <c r="C16" s="16" t="s">
        <v>52</v>
      </c>
      <c r="D16" s="17" t="s">
        <v>78</v>
      </c>
      <c r="E16" s="18" t="s">
        <v>54</v>
      </c>
      <c r="F16" s="18" t="s">
        <v>55</v>
      </c>
      <c r="G16" s="19" t="s">
        <v>56</v>
      </c>
      <c r="H16" s="19"/>
      <c r="I16" s="20"/>
    </row>
    <row r="17" spans="1:9" ht="24" customHeight="1" x14ac:dyDescent="0.2">
      <c r="A17" s="14">
        <v>13</v>
      </c>
      <c r="B17" s="15" t="s">
        <v>79</v>
      </c>
      <c r="C17" s="16" t="s">
        <v>52</v>
      </c>
      <c r="D17" s="17" t="s">
        <v>80</v>
      </c>
      <c r="E17" s="18" t="s">
        <v>54</v>
      </c>
      <c r="F17" s="18" t="s">
        <v>55</v>
      </c>
      <c r="G17" s="19" t="s">
        <v>56</v>
      </c>
      <c r="H17" s="19"/>
      <c r="I17" s="20"/>
    </row>
    <row r="18" spans="1:9" ht="24" customHeight="1" x14ac:dyDescent="0.2">
      <c r="A18" s="14">
        <v>14</v>
      </c>
      <c r="B18" s="15" t="s">
        <v>81</v>
      </c>
      <c r="C18" s="16" t="s">
        <v>52</v>
      </c>
      <c r="D18" s="17" t="s">
        <v>82</v>
      </c>
      <c r="E18" s="18" t="s">
        <v>54</v>
      </c>
      <c r="F18" s="18" t="s">
        <v>55</v>
      </c>
      <c r="G18" s="19" t="s">
        <v>56</v>
      </c>
      <c r="H18" s="19"/>
      <c r="I18" s="20"/>
    </row>
    <row r="19" spans="1:9" ht="24" customHeight="1" x14ac:dyDescent="0.2">
      <c r="A19" s="14">
        <v>15</v>
      </c>
      <c r="B19" s="15" t="s">
        <v>83</v>
      </c>
      <c r="C19" s="21" t="s">
        <v>84</v>
      </c>
      <c r="D19" s="17" t="s">
        <v>85</v>
      </c>
      <c r="E19" s="18" t="s">
        <v>86</v>
      </c>
      <c r="F19" s="18" t="s">
        <v>55</v>
      </c>
      <c r="G19" s="19" t="s">
        <v>56</v>
      </c>
      <c r="H19" s="19"/>
      <c r="I19" s="20"/>
    </row>
    <row r="20" spans="1:9" ht="24" customHeight="1" x14ac:dyDescent="0.2">
      <c r="A20" s="14">
        <v>16</v>
      </c>
      <c r="B20" s="15" t="s">
        <v>87</v>
      </c>
      <c r="C20" s="21" t="s">
        <v>84</v>
      </c>
      <c r="D20" s="17" t="s">
        <v>88</v>
      </c>
      <c r="E20" s="18" t="s">
        <v>86</v>
      </c>
      <c r="F20" s="18" t="s">
        <v>55</v>
      </c>
      <c r="G20" s="19" t="s">
        <v>56</v>
      </c>
      <c r="H20" s="19"/>
      <c r="I20" s="20"/>
    </row>
    <row r="21" spans="1:9" ht="24" customHeight="1" x14ac:dyDescent="0.2">
      <c r="A21" s="14">
        <v>17</v>
      </c>
      <c r="B21" s="15" t="s">
        <v>89</v>
      </c>
      <c r="C21" s="22" t="s">
        <v>90</v>
      </c>
      <c r="D21" s="17" t="s">
        <v>91</v>
      </c>
      <c r="E21" s="18" t="s">
        <v>54</v>
      </c>
      <c r="F21" s="18" t="s">
        <v>55</v>
      </c>
      <c r="G21" s="19" t="s">
        <v>56</v>
      </c>
      <c r="H21" s="19"/>
      <c r="I21" s="20"/>
    </row>
    <row r="22" spans="1:9" ht="19.5" customHeight="1" x14ac:dyDescent="0.2">
      <c r="A22" s="61" t="s">
        <v>92</v>
      </c>
      <c r="B22" s="61"/>
      <c r="C22" s="61"/>
      <c r="D22" s="61"/>
      <c r="E22" s="61"/>
      <c r="F22" s="61"/>
      <c r="G22" s="61"/>
      <c r="H22" s="61"/>
      <c r="I22" s="61"/>
    </row>
    <row r="23" spans="1:9" ht="24" customHeight="1" x14ac:dyDescent="0.2">
      <c r="A23" s="14">
        <v>18</v>
      </c>
      <c r="B23" s="15" t="s">
        <v>93</v>
      </c>
      <c r="C23" s="23" t="s">
        <v>94</v>
      </c>
      <c r="D23" s="17" t="s">
        <v>95</v>
      </c>
      <c r="E23" s="18" t="s">
        <v>96</v>
      </c>
      <c r="F23" s="18" t="s">
        <v>55</v>
      </c>
      <c r="G23" s="19" t="s">
        <v>56</v>
      </c>
      <c r="H23" s="19"/>
      <c r="I23" s="20"/>
    </row>
    <row r="24" spans="1:9" ht="24" customHeight="1" x14ac:dyDescent="0.2">
      <c r="A24" s="14">
        <v>19</v>
      </c>
      <c r="B24" s="15" t="s">
        <v>97</v>
      </c>
      <c r="C24" s="23" t="s">
        <v>94</v>
      </c>
      <c r="D24" s="17" t="s">
        <v>98</v>
      </c>
      <c r="E24" s="18" t="s">
        <v>99</v>
      </c>
      <c r="F24" s="18" t="s">
        <v>55</v>
      </c>
      <c r="G24" s="19" t="s">
        <v>56</v>
      </c>
      <c r="H24" s="19"/>
      <c r="I24" s="20"/>
    </row>
    <row r="25" spans="1:9" ht="24" customHeight="1" x14ac:dyDescent="0.2">
      <c r="A25" s="14">
        <v>20</v>
      </c>
      <c r="B25" s="15" t="s">
        <v>100</v>
      </c>
      <c r="C25" s="23" t="s">
        <v>94</v>
      </c>
      <c r="D25" s="17" t="s">
        <v>101</v>
      </c>
      <c r="E25" s="18" t="s">
        <v>102</v>
      </c>
      <c r="F25" s="18" t="s">
        <v>55</v>
      </c>
      <c r="G25" s="19" t="s">
        <v>56</v>
      </c>
      <c r="H25" s="19"/>
      <c r="I25" s="20"/>
    </row>
    <row r="26" spans="1:9" ht="24" customHeight="1" x14ac:dyDescent="0.2">
      <c r="A26" s="14">
        <v>21</v>
      </c>
      <c r="B26" s="15" t="s">
        <v>103</v>
      </c>
      <c r="C26" s="23" t="s">
        <v>94</v>
      </c>
      <c r="D26" s="17" t="s">
        <v>104</v>
      </c>
      <c r="E26" s="18" t="s">
        <v>105</v>
      </c>
      <c r="F26" s="18" t="s">
        <v>55</v>
      </c>
      <c r="G26" s="19" t="s">
        <v>56</v>
      </c>
      <c r="H26" s="19"/>
      <c r="I26" s="20"/>
    </row>
    <row r="27" spans="1:9" ht="24" customHeight="1" x14ac:dyDescent="0.2">
      <c r="A27" s="14">
        <v>22</v>
      </c>
      <c r="B27" s="15" t="s">
        <v>106</v>
      </c>
      <c r="C27" s="23" t="s">
        <v>94</v>
      </c>
      <c r="D27" s="17" t="s">
        <v>107</v>
      </c>
      <c r="E27" s="18" t="s">
        <v>108</v>
      </c>
      <c r="F27" s="18" t="s">
        <v>55</v>
      </c>
      <c r="G27" s="19" t="s">
        <v>56</v>
      </c>
      <c r="H27" s="19"/>
      <c r="I27" s="20"/>
    </row>
    <row r="28" spans="1:9" ht="24" customHeight="1" x14ac:dyDescent="0.2">
      <c r="A28" s="14">
        <v>23</v>
      </c>
      <c r="B28" s="15" t="s">
        <v>109</v>
      </c>
      <c r="C28" s="23" t="s">
        <v>94</v>
      </c>
      <c r="D28" s="17" t="s">
        <v>110</v>
      </c>
      <c r="E28" s="18" t="s">
        <v>111</v>
      </c>
      <c r="F28" s="18" t="s">
        <v>55</v>
      </c>
      <c r="G28" s="19" t="s">
        <v>56</v>
      </c>
      <c r="H28" s="19"/>
      <c r="I28" s="20"/>
    </row>
    <row r="29" spans="1:9" ht="24" customHeight="1" x14ac:dyDescent="0.2">
      <c r="A29" s="14">
        <v>24</v>
      </c>
      <c r="B29" s="15" t="s">
        <v>112</v>
      </c>
      <c r="C29" s="24" t="s">
        <v>113</v>
      </c>
      <c r="D29" s="17" t="s">
        <v>114</v>
      </c>
      <c r="E29" s="18" t="s">
        <v>105</v>
      </c>
      <c r="F29" s="18" t="s">
        <v>115</v>
      </c>
      <c r="G29" s="19" t="s">
        <v>56</v>
      </c>
      <c r="H29" s="19"/>
      <c r="I29" s="20"/>
    </row>
    <row r="30" spans="1:9" ht="24" customHeight="1" x14ac:dyDescent="0.2">
      <c r="A30" s="14">
        <v>25</v>
      </c>
      <c r="B30" s="15" t="s">
        <v>116</v>
      </c>
      <c r="C30" s="21" t="s">
        <v>84</v>
      </c>
      <c r="D30" s="17" t="s">
        <v>117</v>
      </c>
      <c r="E30" s="18" t="s">
        <v>105</v>
      </c>
      <c r="F30" s="18" t="s">
        <v>115</v>
      </c>
      <c r="G30" s="19" t="s">
        <v>56</v>
      </c>
      <c r="H30" s="19"/>
      <c r="I30" s="20"/>
    </row>
    <row r="31" spans="1:9" ht="24" customHeight="1" x14ac:dyDescent="0.2">
      <c r="A31" s="14">
        <v>26</v>
      </c>
      <c r="B31" s="15" t="s">
        <v>118</v>
      </c>
      <c r="C31" s="21" t="s">
        <v>84</v>
      </c>
      <c r="D31" s="17" t="s">
        <v>119</v>
      </c>
      <c r="E31" s="18" t="s">
        <v>105</v>
      </c>
      <c r="F31" s="18" t="s">
        <v>115</v>
      </c>
      <c r="G31" s="19" t="s">
        <v>56</v>
      </c>
      <c r="H31" s="19"/>
      <c r="I31" s="20"/>
    </row>
    <row r="32" spans="1:9" ht="24" customHeight="1" x14ac:dyDescent="0.2">
      <c r="A32" s="14">
        <v>27</v>
      </c>
      <c r="B32" s="15" t="s">
        <v>120</v>
      </c>
      <c r="C32" s="21" t="s">
        <v>84</v>
      </c>
      <c r="D32" s="17" t="s">
        <v>121</v>
      </c>
      <c r="E32" s="18" t="s">
        <v>122</v>
      </c>
      <c r="F32" s="18" t="s">
        <v>115</v>
      </c>
      <c r="G32" s="19" t="s">
        <v>56</v>
      </c>
      <c r="H32" s="19"/>
      <c r="I32" s="20"/>
    </row>
    <row r="33" spans="1:9" ht="24" customHeight="1" x14ac:dyDescent="0.2">
      <c r="A33" s="14">
        <v>28</v>
      </c>
      <c r="B33" s="15" t="s">
        <v>123</v>
      </c>
      <c r="C33" s="22" t="s">
        <v>90</v>
      </c>
      <c r="D33" s="17" t="s">
        <v>124</v>
      </c>
      <c r="E33" s="18" t="s">
        <v>125</v>
      </c>
      <c r="F33" s="18" t="s">
        <v>55</v>
      </c>
      <c r="G33" s="19" t="s">
        <v>56</v>
      </c>
      <c r="H33" s="19"/>
      <c r="I33" s="20"/>
    </row>
    <row r="34" spans="1:9" ht="24" customHeight="1" x14ac:dyDescent="0.2">
      <c r="A34" s="14">
        <v>29</v>
      </c>
      <c r="B34" s="15" t="s">
        <v>126</v>
      </c>
      <c r="C34" s="22" t="s">
        <v>90</v>
      </c>
      <c r="D34" s="17" t="s">
        <v>127</v>
      </c>
      <c r="E34" s="18" t="s">
        <v>99</v>
      </c>
      <c r="F34" s="18" t="s">
        <v>55</v>
      </c>
      <c r="G34" s="19" t="s">
        <v>56</v>
      </c>
      <c r="H34" s="19"/>
      <c r="I34" s="20"/>
    </row>
    <row r="35" spans="1:9" ht="24" customHeight="1" x14ac:dyDescent="0.2">
      <c r="A35" s="14">
        <v>30</v>
      </c>
      <c r="B35" s="15" t="s">
        <v>128</v>
      </c>
      <c r="C35" s="22" t="s">
        <v>90</v>
      </c>
      <c r="D35" s="17" t="s">
        <v>129</v>
      </c>
      <c r="E35" s="18" t="s">
        <v>130</v>
      </c>
      <c r="F35" s="18" t="s">
        <v>55</v>
      </c>
      <c r="G35" s="19" t="s">
        <v>56</v>
      </c>
      <c r="H35" s="19"/>
      <c r="I35" s="20"/>
    </row>
    <row r="36" spans="1:9" ht="24" customHeight="1" x14ac:dyDescent="0.2">
      <c r="A36" s="14">
        <v>31</v>
      </c>
      <c r="B36" s="15" t="s">
        <v>131</v>
      </c>
      <c r="C36" s="22" t="s">
        <v>90</v>
      </c>
      <c r="D36" s="17" t="s">
        <v>132</v>
      </c>
      <c r="E36" s="18" t="s">
        <v>102</v>
      </c>
      <c r="F36" s="18" t="s">
        <v>115</v>
      </c>
      <c r="G36" s="19" t="s">
        <v>56</v>
      </c>
      <c r="H36" s="19"/>
      <c r="I36" s="20"/>
    </row>
    <row r="37" spans="1:9" ht="24" customHeight="1" x14ac:dyDescent="0.2">
      <c r="A37" s="14">
        <v>32</v>
      </c>
      <c r="B37" s="15" t="s">
        <v>133</v>
      </c>
      <c r="C37" s="22" t="s">
        <v>90</v>
      </c>
      <c r="D37" s="17" t="s">
        <v>134</v>
      </c>
      <c r="E37" s="18" t="s">
        <v>135</v>
      </c>
      <c r="F37" s="18" t="s">
        <v>55</v>
      </c>
      <c r="G37" s="19" t="s">
        <v>56</v>
      </c>
      <c r="H37" s="19"/>
      <c r="I37" s="20"/>
    </row>
    <row r="38" spans="1:9" ht="24" customHeight="1" x14ac:dyDescent="0.2">
      <c r="A38" s="14">
        <v>33</v>
      </c>
      <c r="B38" s="15" t="s">
        <v>136</v>
      </c>
      <c r="C38" s="25" t="s">
        <v>137</v>
      </c>
      <c r="D38" s="17" t="s">
        <v>138</v>
      </c>
      <c r="E38" s="18" t="s">
        <v>139</v>
      </c>
      <c r="F38" s="18" t="s">
        <v>115</v>
      </c>
      <c r="G38" s="19" t="s">
        <v>56</v>
      </c>
      <c r="H38" s="19"/>
      <c r="I38" s="20"/>
    </row>
    <row r="39" spans="1:9" ht="24" customHeight="1" x14ac:dyDescent="0.2">
      <c r="A39" s="14">
        <v>34</v>
      </c>
      <c r="B39" s="15" t="s">
        <v>140</v>
      </c>
      <c r="C39" s="25" t="s">
        <v>137</v>
      </c>
      <c r="D39" s="17" t="s">
        <v>141</v>
      </c>
      <c r="E39" s="18" t="s">
        <v>96</v>
      </c>
      <c r="F39" s="18" t="s">
        <v>115</v>
      </c>
      <c r="G39" s="19" t="s">
        <v>56</v>
      </c>
      <c r="H39" s="19"/>
      <c r="I39" s="20"/>
    </row>
    <row r="40" spans="1:9" ht="24" customHeight="1" x14ac:dyDescent="0.2">
      <c r="A40" s="14">
        <v>35</v>
      </c>
      <c r="B40" s="15" t="s">
        <v>142</v>
      </c>
      <c r="C40" s="25" t="s">
        <v>137</v>
      </c>
      <c r="D40" s="17" t="s">
        <v>143</v>
      </c>
      <c r="E40" s="18" t="s">
        <v>102</v>
      </c>
      <c r="F40" s="18" t="s">
        <v>55</v>
      </c>
      <c r="G40" s="19" t="s">
        <v>56</v>
      </c>
      <c r="H40" s="19"/>
      <c r="I40" s="20"/>
    </row>
    <row r="41" spans="1:9" ht="24" customHeight="1" x14ac:dyDescent="0.2">
      <c r="A41" s="14">
        <v>36</v>
      </c>
      <c r="B41" s="15" t="s">
        <v>144</v>
      </c>
      <c r="C41" s="25" t="s">
        <v>137</v>
      </c>
      <c r="D41" s="17" t="s">
        <v>145</v>
      </c>
      <c r="E41" s="18" t="s">
        <v>105</v>
      </c>
      <c r="F41" s="18" t="s">
        <v>55</v>
      </c>
      <c r="G41" s="19" t="s">
        <v>56</v>
      </c>
      <c r="H41" s="19"/>
      <c r="I41" s="20"/>
    </row>
    <row r="42" spans="1:9" ht="24" customHeight="1" x14ac:dyDescent="0.2">
      <c r="A42" s="14">
        <v>37</v>
      </c>
      <c r="B42" s="15" t="s">
        <v>146</v>
      </c>
      <c r="C42" s="25" t="s">
        <v>137</v>
      </c>
      <c r="D42" s="17" t="s">
        <v>147</v>
      </c>
      <c r="E42" s="18" t="s">
        <v>105</v>
      </c>
      <c r="F42" s="18" t="s">
        <v>115</v>
      </c>
      <c r="G42" s="19" t="s">
        <v>56</v>
      </c>
      <c r="H42" s="19"/>
      <c r="I42" s="20"/>
    </row>
    <row r="43" spans="1:9" ht="24" customHeight="1" x14ac:dyDescent="0.2">
      <c r="A43" s="14">
        <v>38</v>
      </c>
      <c r="B43" s="15" t="s">
        <v>148</v>
      </c>
      <c r="C43" s="25" t="s">
        <v>137</v>
      </c>
      <c r="D43" s="17" t="s">
        <v>149</v>
      </c>
      <c r="E43" s="18" t="s">
        <v>150</v>
      </c>
      <c r="F43" s="18" t="s">
        <v>115</v>
      </c>
      <c r="G43" s="19" t="s">
        <v>56</v>
      </c>
      <c r="H43" s="19"/>
      <c r="I43" s="20"/>
    </row>
    <row r="44" spans="1:9" ht="19.5" customHeight="1" x14ac:dyDescent="0.2">
      <c r="A44" s="61" t="s">
        <v>151</v>
      </c>
      <c r="B44" s="61"/>
      <c r="C44" s="61"/>
      <c r="D44" s="61"/>
      <c r="E44" s="61"/>
      <c r="F44" s="61"/>
      <c r="G44" s="61"/>
      <c r="H44" s="61"/>
      <c r="I44" s="61"/>
    </row>
    <row r="45" spans="1:9" ht="24" customHeight="1" x14ac:dyDescent="0.2">
      <c r="A45" s="14">
        <v>39</v>
      </c>
      <c r="B45" s="15" t="s">
        <v>152</v>
      </c>
      <c r="C45" s="26" t="s">
        <v>153</v>
      </c>
      <c r="D45" s="17" t="s">
        <v>154</v>
      </c>
      <c r="E45" s="18" t="s">
        <v>155</v>
      </c>
      <c r="F45" s="18" t="s">
        <v>55</v>
      </c>
      <c r="G45" s="19" t="s">
        <v>56</v>
      </c>
      <c r="H45" s="19"/>
      <c r="I45" s="20"/>
    </row>
    <row r="46" spans="1:9" ht="24" customHeight="1" x14ac:dyDescent="0.2">
      <c r="A46" s="14">
        <v>40</v>
      </c>
      <c r="B46" s="15" t="s">
        <v>156</v>
      </c>
      <c r="C46" s="26" t="s">
        <v>153</v>
      </c>
      <c r="D46" s="17" t="s">
        <v>157</v>
      </c>
      <c r="E46" s="18" t="s">
        <v>155</v>
      </c>
      <c r="F46" s="18" t="s">
        <v>55</v>
      </c>
      <c r="G46" s="19" t="s">
        <v>56</v>
      </c>
      <c r="H46" s="19"/>
      <c r="I46" s="20"/>
    </row>
    <row r="47" spans="1:9" ht="24" customHeight="1" x14ac:dyDescent="0.2">
      <c r="A47" s="14">
        <v>41</v>
      </c>
      <c r="B47" s="15" t="s">
        <v>158</v>
      </c>
      <c r="C47" s="26" t="s">
        <v>153</v>
      </c>
      <c r="D47" s="17" t="s">
        <v>159</v>
      </c>
      <c r="E47" s="18" t="s">
        <v>155</v>
      </c>
      <c r="F47" s="18" t="s">
        <v>55</v>
      </c>
      <c r="G47" s="19" t="s">
        <v>56</v>
      </c>
      <c r="H47" s="19"/>
      <c r="I47" s="20"/>
    </row>
    <row r="48" spans="1:9" ht="24" customHeight="1" x14ac:dyDescent="0.2">
      <c r="A48" s="14">
        <v>42</v>
      </c>
      <c r="B48" s="15" t="s">
        <v>160</v>
      </c>
      <c r="C48" s="26" t="s">
        <v>153</v>
      </c>
      <c r="D48" s="17" t="s">
        <v>161</v>
      </c>
      <c r="E48" s="18" t="s">
        <v>155</v>
      </c>
      <c r="F48" s="18" t="s">
        <v>55</v>
      </c>
      <c r="G48" s="19" t="s">
        <v>56</v>
      </c>
      <c r="H48" s="19"/>
      <c r="I48" s="20"/>
    </row>
    <row r="49" spans="1:9" ht="24" customHeight="1" x14ac:dyDescent="0.2">
      <c r="A49" s="14">
        <v>43</v>
      </c>
      <c r="B49" s="15" t="s">
        <v>162</v>
      </c>
      <c r="C49" s="26" t="s">
        <v>153</v>
      </c>
      <c r="D49" s="17" t="s">
        <v>163</v>
      </c>
      <c r="E49" s="18" t="s">
        <v>155</v>
      </c>
      <c r="F49" s="18" t="s">
        <v>55</v>
      </c>
      <c r="G49" s="19" t="s">
        <v>56</v>
      </c>
      <c r="H49" s="19"/>
      <c r="I49" s="20"/>
    </row>
    <row r="50" spans="1:9" ht="24" customHeight="1" x14ac:dyDescent="0.2">
      <c r="A50" s="14">
        <v>44</v>
      </c>
      <c r="B50" s="15" t="s">
        <v>164</v>
      </c>
      <c r="C50" s="26" t="s">
        <v>153</v>
      </c>
      <c r="D50" s="17" t="s">
        <v>165</v>
      </c>
      <c r="E50" s="18" t="s">
        <v>155</v>
      </c>
      <c r="F50" s="18" t="s">
        <v>55</v>
      </c>
      <c r="G50" s="19" t="s">
        <v>56</v>
      </c>
      <c r="H50" s="19"/>
      <c r="I50" s="20"/>
    </row>
    <row r="51" spans="1:9" ht="24" customHeight="1" x14ac:dyDescent="0.2">
      <c r="A51" s="14">
        <v>45</v>
      </c>
      <c r="B51" s="15" t="s">
        <v>166</v>
      </c>
      <c r="C51" s="26" t="s">
        <v>153</v>
      </c>
      <c r="D51" s="17" t="s">
        <v>167</v>
      </c>
      <c r="E51" s="18" t="s">
        <v>155</v>
      </c>
      <c r="F51" s="18" t="s">
        <v>55</v>
      </c>
      <c r="G51" s="19" t="s">
        <v>56</v>
      </c>
      <c r="H51" s="19"/>
      <c r="I51" s="20"/>
    </row>
    <row r="52" spans="1:9" ht="24" customHeight="1" x14ac:dyDescent="0.2">
      <c r="A52" s="14">
        <v>46</v>
      </c>
      <c r="B52" s="15" t="s">
        <v>168</v>
      </c>
      <c r="C52" s="26" t="s">
        <v>153</v>
      </c>
      <c r="D52" s="17" t="s">
        <v>169</v>
      </c>
      <c r="E52" s="18" t="s">
        <v>155</v>
      </c>
      <c r="F52" s="18" t="s">
        <v>55</v>
      </c>
      <c r="G52" s="19" t="s">
        <v>56</v>
      </c>
      <c r="H52" s="19"/>
      <c r="I52" s="20"/>
    </row>
    <row r="53" spans="1:9" ht="24" customHeight="1" x14ac:dyDescent="0.2">
      <c r="A53" s="14">
        <v>47</v>
      </c>
      <c r="B53" s="15" t="s">
        <v>170</v>
      </c>
      <c r="C53" s="26" t="s">
        <v>153</v>
      </c>
      <c r="D53" s="17" t="s">
        <v>171</v>
      </c>
      <c r="E53" s="18" t="s">
        <v>155</v>
      </c>
      <c r="F53" s="18" t="s">
        <v>55</v>
      </c>
      <c r="G53" s="19" t="s">
        <v>56</v>
      </c>
      <c r="H53" s="19"/>
      <c r="I53" s="20"/>
    </row>
    <row r="54" spans="1:9" ht="24" customHeight="1" x14ac:dyDescent="0.2">
      <c r="A54" s="14">
        <v>48</v>
      </c>
      <c r="B54" s="15" t="s">
        <v>172</v>
      </c>
      <c r="C54" s="26" t="s">
        <v>153</v>
      </c>
      <c r="D54" s="17" t="s">
        <v>173</v>
      </c>
      <c r="E54" s="18" t="s">
        <v>155</v>
      </c>
      <c r="F54" s="18" t="s">
        <v>55</v>
      </c>
      <c r="G54" s="19" t="s">
        <v>56</v>
      </c>
      <c r="H54" s="19"/>
      <c r="I54" s="20"/>
    </row>
    <row r="55" spans="1:9" ht="24" customHeight="1" x14ac:dyDescent="0.2">
      <c r="A55" s="14">
        <v>49</v>
      </c>
      <c r="B55" s="15" t="s">
        <v>174</v>
      </c>
      <c r="C55" s="26" t="s">
        <v>153</v>
      </c>
      <c r="D55" s="17" t="s">
        <v>175</v>
      </c>
      <c r="E55" s="18" t="s">
        <v>155</v>
      </c>
      <c r="F55" s="18" t="s">
        <v>55</v>
      </c>
      <c r="G55" s="19" t="s">
        <v>56</v>
      </c>
      <c r="H55" s="19"/>
      <c r="I55" s="20"/>
    </row>
    <row r="56" spans="1:9" ht="24" customHeight="1" x14ac:dyDescent="0.2">
      <c r="A56" s="14">
        <v>50</v>
      </c>
      <c r="B56" s="15" t="s">
        <v>176</v>
      </c>
      <c r="C56" s="26" t="s">
        <v>153</v>
      </c>
      <c r="D56" s="17" t="s">
        <v>177</v>
      </c>
      <c r="E56" s="18" t="s">
        <v>155</v>
      </c>
      <c r="F56" s="18" t="s">
        <v>55</v>
      </c>
      <c r="G56" s="19" t="s">
        <v>56</v>
      </c>
      <c r="H56" s="19"/>
      <c r="I56" s="20"/>
    </row>
    <row r="57" spans="1:9" ht="24" customHeight="1" x14ac:dyDescent="0.2">
      <c r="A57" s="14">
        <v>51</v>
      </c>
      <c r="B57" s="15" t="s">
        <v>178</v>
      </c>
      <c r="C57" s="26" t="s">
        <v>153</v>
      </c>
      <c r="D57" s="17" t="s">
        <v>179</v>
      </c>
      <c r="E57" s="18" t="s">
        <v>155</v>
      </c>
      <c r="F57" s="18" t="s">
        <v>55</v>
      </c>
      <c r="G57" s="19" t="s">
        <v>56</v>
      </c>
      <c r="H57" s="19"/>
      <c r="I57" s="20"/>
    </row>
    <row r="58" spans="1:9" ht="24" customHeight="1" x14ac:dyDescent="0.2">
      <c r="A58" s="14">
        <v>52</v>
      </c>
      <c r="B58" s="15" t="s">
        <v>180</v>
      </c>
      <c r="C58" s="26" t="s">
        <v>153</v>
      </c>
      <c r="D58" s="17" t="s">
        <v>181</v>
      </c>
      <c r="E58" s="18" t="s">
        <v>155</v>
      </c>
      <c r="F58" s="18" t="s">
        <v>55</v>
      </c>
      <c r="G58" s="19" t="s">
        <v>56</v>
      </c>
      <c r="H58" s="19"/>
      <c r="I58" s="20"/>
    </row>
    <row r="59" spans="1:9" ht="24" customHeight="1" x14ac:dyDescent="0.2">
      <c r="A59" s="14">
        <v>53</v>
      </c>
      <c r="B59" s="15" t="s">
        <v>182</v>
      </c>
      <c r="C59" s="26" t="s">
        <v>153</v>
      </c>
      <c r="D59" s="17" t="s">
        <v>183</v>
      </c>
      <c r="E59" s="18" t="s">
        <v>155</v>
      </c>
      <c r="F59" s="18" t="s">
        <v>55</v>
      </c>
      <c r="G59" s="19" t="s">
        <v>56</v>
      </c>
      <c r="H59" s="19"/>
      <c r="I59" s="20"/>
    </row>
    <row r="60" spans="1:9" ht="24" customHeight="1" x14ac:dyDescent="0.2">
      <c r="A60" s="14">
        <v>54</v>
      </c>
      <c r="B60" s="15" t="s">
        <v>184</v>
      </c>
      <c r="C60" s="26" t="s">
        <v>153</v>
      </c>
      <c r="D60" s="17" t="s">
        <v>185</v>
      </c>
      <c r="E60" s="18" t="s">
        <v>155</v>
      </c>
      <c r="F60" s="18" t="s">
        <v>55</v>
      </c>
      <c r="G60" s="19" t="s">
        <v>56</v>
      </c>
      <c r="H60" s="19"/>
      <c r="I60" s="20"/>
    </row>
    <row r="61" spans="1:9" ht="24" customHeight="1" x14ac:dyDescent="0.2">
      <c r="A61" s="14">
        <v>55</v>
      </c>
      <c r="B61" s="15" t="s">
        <v>186</v>
      </c>
      <c r="C61" s="26" t="s">
        <v>153</v>
      </c>
      <c r="D61" s="17" t="s">
        <v>187</v>
      </c>
      <c r="E61" s="18" t="s">
        <v>188</v>
      </c>
      <c r="F61" s="18" t="s">
        <v>115</v>
      </c>
      <c r="G61" s="19" t="s">
        <v>56</v>
      </c>
      <c r="H61" s="19"/>
      <c r="I61" s="20"/>
    </row>
    <row r="62" spans="1:9" ht="24" customHeight="1" x14ac:dyDescent="0.2">
      <c r="A62" s="14">
        <v>56</v>
      </c>
      <c r="B62" s="15" t="s">
        <v>189</v>
      </c>
      <c r="C62" s="26" t="s">
        <v>153</v>
      </c>
      <c r="D62" s="17" t="s">
        <v>190</v>
      </c>
      <c r="E62" s="18" t="s">
        <v>188</v>
      </c>
      <c r="F62" s="18" t="s">
        <v>191</v>
      </c>
      <c r="G62" s="19" t="s">
        <v>56</v>
      </c>
      <c r="H62" s="19"/>
      <c r="I62" s="20"/>
    </row>
    <row r="63" spans="1:9" ht="24" customHeight="1" x14ac:dyDescent="0.2">
      <c r="A63" s="14">
        <v>57</v>
      </c>
      <c r="B63" s="15" t="s">
        <v>192</v>
      </c>
      <c r="C63" s="23" t="s">
        <v>94</v>
      </c>
      <c r="D63" s="17" t="s">
        <v>193</v>
      </c>
      <c r="E63" s="18" t="s">
        <v>194</v>
      </c>
      <c r="F63" s="18" t="s">
        <v>55</v>
      </c>
      <c r="G63" s="19" t="s">
        <v>56</v>
      </c>
      <c r="H63" s="19"/>
      <c r="I63" s="20"/>
    </row>
    <row r="64" spans="1:9" ht="24" customHeight="1" x14ac:dyDescent="0.2">
      <c r="A64" s="14">
        <v>58</v>
      </c>
      <c r="B64" s="15" t="s">
        <v>195</v>
      </c>
      <c r="C64" s="23" t="s">
        <v>94</v>
      </c>
      <c r="D64" s="17" t="s">
        <v>196</v>
      </c>
      <c r="E64" s="18" t="s">
        <v>155</v>
      </c>
      <c r="F64" s="18" t="s">
        <v>55</v>
      </c>
      <c r="G64" s="19" t="s">
        <v>56</v>
      </c>
      <c r="H64" s="19"/>
      <c r="I64" s="20"/>
    </row>
    <row r="65" spans="1:9" ht="24" customHeight="1" x14ac:dyDescent="0.2">
      <c r="A65" s="14">
        <v>59</v>
      </c>
      <c r="B65" s="15" t="s">
        <v>197</v>
      </c>
      <c r="C65" s="23" t="s">
        <v>94</v>
      </c>
      <c r="D65" s="17" t="s">
        <v>198</v>
      </c>
      <c r="E65" s="18" t="s">
        <v>199</v>
      </c>
      <c r="F65" s="18" t="s">
        <v>55</v>
      </c>
      <c r="G65" s="19" t="s">
        <v>56</v>
      </c>
      <c r="H65" s="19"/>
      <c r="I65" s="20"/>
    </row>
    <row r="66" spans="1:9" ht="24" customHeight="1" x14ac:dyDescent="0.2">
      <c r="A66" s="14">
        <v>60</v>
      </c>
      <c r="B66" s="15" t="s">
        <v>200</v>
      </c>
      <c r="C66" s="23" t="s">
        <v>94</v>
      </c>
      <c r="D66" s="17" t="s">
        <v>201</v>
      </c>
      <c r="E66" s="18" t="s">
        <v>202</v>
      </c>
      <c r="F66" s="18" t="s">
        <v>55</v>
      </c>
      <c r="G66" s="19" t="s">
        <v>56</v>
      </c>
      <c r="H66" s="19"/>
      <c r="I66" s="20"/>
    </row>
    <row r="67" spans="1:9" ht="24" customHeight="1" x14ac:dyDescent="0.2">
      <c r="A67" s="14">
        <v>61</v>
      </c>
      <c r="B67" s="15" t="s">
        <v>203</v>
      </c>
      <c r="C67" s="24" t="s">
        <v>113</v>
      </c>
      <c r="D67" s="17" t="s">
        <v>204</v>
      </c>
      <c r="E67" s="18" t="s">
        <v>155</v>
      </c>
      <c r="F67" s="18" t="s">
        <v>115</v>
      </c>
      <c r="G67" s="19" t="s">
        <v>56</v>
      </c>
      <c r="H67" s="19"/>
      <c r="I67" s="20"/>
    </row>
    <row r="68" spans="1:9" ht="24" customHeight="1" x14ac:dyDescent="0.2">
      <c r="A68" s="14">
        <v>62</v>
      </c>
      <c r="B68" s="15" t="s">
        <v>205</v>
      </c>
      <c r="C68" s="27" t="s">
        <v>206</v>
      </c>
      <c r="D68" s="17" t="s">
        <v>207</v>
      </c>
      <c r="E68" s="18" t="s">
        <v>208</v>
      </c>
      <c r="F68" s="18" t="s">
        <v>55</v>
      </c>
      <c r="G68" s="19" t="s">
        <v>56</v>
      </c>
      <c r="H68" s="19"/>
      <c r="I68" s="20"/>
    </row>
    <row r="69" spans="1:9" ht="24" customHeight="1" x14ac:dyDescent="0.2">
      <c r="A69" s="14">
        <v>63</v>
      </c>
      <c r="B69" s="15" t="s">
        <v>209</v>
      </c>
      <c r="C69" s="28" t="s">
        <v>210</v>
      </c>
      <c r="D69" s="17" t="s">
        <v>211</v>
      </c>
      <c r="E69" s="18" t="s">
        <v>202</v>
      </c>
      <c r="F69" s="18" t="s">
        <v>115</v>
      </c>
      <c r="G69" s="19" t="s">
        <v>56</v>
      </c>
      <c r="H69" s="19"/>
      <c r="I69" s="20"/>
    </row>
    <row r="70" spans="1:9" ht="24" customHeight="1" x14ac:dyDescent="0.2">
      <c r="A70" s="14">
        <v>64</v>
      </c>
      <c r="B70" s="15" t="s">
        <v>212</v>
      </c>
      <c r="C70" s="28" t="s">
        <v>210</v>
      </c>
      <c r="D70" s="17" t="s">
        <v>213</v>
      </c>
      <c r="E70" s="18" t="s">
        <v>202</v>
      </c>
      <c r="F70" s="18" t="s">
        <v>115</v>
      </c>
      <c r="G70" s="19" t="s">
        <v>56</v>
      </c>
      <c r="H70" s="19"/>
      <c r="I70" s="20"/>
    </row>
    <row r="71" spans="1:9" ht="24" customHeight="1" x14ac:dyDescent="0.2">
      <c r="A71" s="14">
        <v>65</v>
      </c>
      <c r="B71" s="15" t="s">
        <v>214</v>
      </c>
      <c r="C71" s="28" t="s">
        <v>210</v>
      </c>
      <c r="D71" s="17" t="s">
        <v>215</v>
      </c>
      <c r="E71" s="18" t="s">
        <v>202</v>
      </c>
      <c r="F71" s="18" t="s">
        <v>191</v>
      </c>
      <c r="G71" s="19" t="s">
        <v>56</v>
      </c>
      <c r="H71" s="19"/>
      <c r="I71" s="20"/>
    </row>
    <row r="72" spans="1:9" ht="24" customHeight="1" x14ac:dyDescent="0.2">
      <c r="A72" s="14">
        <v>66</v>
      </c>
      <c r="B72" s="15" t="s">
        <v>216</v>
      </c>
      <c r="C72" s="28" t="s">
        <v>210</v>
      </c>
      <c r="D72" s="17" t="s">
        <v>217</v>
      </c>
      <c r="E72" s="18" t="s">
        <v>202</v>
      </c>
      <c r="F72" s="18" t="s">
        <v>191</v>
      </c>
      <c r="G72" s="19" t="s">
        <v>56</v>
      </c>
      <c r="H72" s="19"/>
      <c r="I72" s="20"/>
    </row>
    <row r="73" spans="1:9" ht="24" customHeight="1" x14ac:dyDescent="0.2">
      <c r="A73" s="14">
        <v>67</v>
      </c>
      <c r="B73" s="15" t="s">
        <v>218</v>
      </c>
      <c r="C73" s="21" t="s">
        <v>84</v>
      </c>
      <c r="D73" s="17" t="s">
        <v>219</v>
      </c>
      <c r="E73" s="18" t="s">
        <v>220</v>
      </c>
      <c r="F73" s="18" t="s">
        <v>115</v>
      </c>
      <c r="G73" s="19" t="s">
        <v>56</v>
      </c>
      <c r="H73" s="19"/>
      <c r="I73" s="20"/>
    </row>
    <row r="74" spans="1:9" ht="24" customHeight="1" x14ac:dyDescent="0.2">
      <c r="A74" s="14">
        <v>68</v>
      </c>
      <c r="B74" s="15" t="s">
        <v>221</v>
      </c>
      <c r="C74" s="21" t="s">
        <v>84</v>
      </c>
      <c r="D74" s="17" t="s">
        <v>222</v>
      </c>
      <c r="E74" s="18" t="s">
        <v>202</v>
      </c>
      <c r="F74" s="18" t="s">
        <v>115</v>
      </c>
      <c r="G74" s="19" t="s">
        <v>56</v>
      </c>
      <c r="H74" s="19"/>
      <c r="I74" s="20"/>
    </row>
    <row r="75" spans="1:9" ht="24" customHeight="1" x14ac:dyDescent="0.2">
      <c r="A75" s="14">
        <v>69</v>
      </c>
      <c r="B75" s="15" t="s">
        <v>223</v>
      </c>
      <c r="C75" s="21" t="s">
        <v>84</v>
      </c>
      <c r="D75" s="17" t="s">
        <v>224</v>
      </c>
      <c r="E75" s="18" t="s">
        <v>225</v>
      </c>
      <c r="F75" s="18" t="s">
        <v>115</v>
      </c>
      <c r="G75" s="19" t="s">
        <v>56</v>
      </c>
      <c r="H75" s="19"/>
      <c r="I75" s="20"/>
    </row>
    <row r="76" spans="1:9" ht="24" customHeight="1" x14ac:dyDescent="0.2">
      <c r="A76" s="14">
        <v>70</v>
      </c>
      <c r="B76" s="15" t="s">
        <v>226</v>
      </c>
      <c r="C76" s="21" t="s">
        <v>84</v>
      </c>
      <c r="D76" s="17" t="s">
        <v>227</v>
      </c>
      <c r="E76" s="18" t="s">
        <v>228</v>
      </c>
      <c r="F76" s="18" t="s">
        <v>115</v>
      </c>
      <c r="G76" s="19" t="s">
        <v>56</v>
      </c>
      <c r="H76" s="19"/>
      <c r="I76" s="20"/>
    </row>
    <row r="77" spans="1:9" ht="24" customHeight="1" x14ac:dyDescent="0.2">
      <c r="A77" s="14">
        <v>71</v>
      </c>
      <c r="B77" s="15" t="s">
        <v>229</v>
      </c>
      <c r="C77" s="21" t="s">
        <v>84</v>
      </c>
      <c r="D77" s="17" t="s">
        <v>230</v>
      </c>
      <c r="E77" s="18" t="s">
        <v>231</v>
      </c>
      <c r="F77" s="18" t="s">
        <v>115</v>
      </c>
      <c r="G77" s="19" t="s">
        <v>56</v>
      </c>
      <c r="H77" s="19"/>
      <c r="I77" s="20"/>
    </row>
    <row r="78" spans="1:9" ht="24" customHeight="1" x14ac:dyDescent="0.2">
      <c r="A78" s="14">
        <v>72</v>
      </c>
      <c r="B78" s="15" t="s">
        <v>232</v>
      </c>
      <c r="C78" s="22" t="s">
        <v>90</v>
      </c>
      <c r="D78" s="17" t="s">
        <v>233</v>
      </c>
      <c r="E78" s="18" t="s">
        <v>202</v>
      </c>
      <c r="F78" s="18" t="s">
        <v>55</v>
      </c>
      <c r="G78" s="19" t="s">
        <v>56</v>
      </c>
      <c r="H78" s="19"/>
      <c r="I78" s="20"/>
    </row>
    <row r="79" spans="1:9" ht="24" customHeight="1" x14ac:dyDescent="0.2">
      <c r="A79" s="14">
        <v>73</v>
      </c>
      <c r="B79" s="15" t="s">
        <v>234</v>
      </c>
      <c r="C79" s="22" t="s">
        <v>90</v>
      </c>
      <c r="D79" s="17" t="s">
        <v>235</v>
      </c>
      <c r="E79" s="18" t="s">
        <v>199</v>
      </c>
      <c r="F79" s="18" t="s">
        <v>115</v>
      </c>
      <c r="G79" s="19" t="s">
        <v>56</v>
      </c>
      <c r="H79" s="19"/>
      <c r="I79" s="20"/>
    </row>
    <row r="80" spans="1:9" ht="24" customHeight="1" x14ac:dyDescent="0.2">
      <c r="A80" s="14">
        <v>74</v>
      </c>
      <c r="B80" s="15" t="s">
        <v>236</v>
      </c>
      <c r="C80" s="22" t="s">
        <v>90</v>
      </c>
      <c r="D80" s="17" t="s">
        <v>237</v>
      </c>
      <c r="E80" s="18" t="s">
        <v>238</v>
      </c>
      <c r="F80" s="18" t="s">
        <v>115</v>
      </c>
      <c r="G80" s="19" t="s">
        <v>56</v>
      </c>
      <c r="H80" s="19"/>
      <c r="I80" s="20"/>
    </row>
    <row r="81" spans="1:9" ht="24" customHeight="1" x14ac:dyDescent="0.2">
      <c r="A81" s="14">
        <v>75</v>
      </c>
      <c r="B81" s="15" t="s">
        <v>239</v>
      </c>
      <c r="C81" s="25" t="s">
        <v>137</v>
      </c>
      <c r="D81" s="17" t="s">
        <v>240</v>
      </c>
      <c r="E81" s="18" t="s">
        <v>199</v>
      </c>
      <c r="F81" s="18" t="s">
        <v>115</v>
      </c>
      <c r="G81" s="19" t="s">
        <v>56</v>
      </c>
      <c r="H81" s="19"/>
      <c r="I81" s="20"/>
    </row>
    <row r="82" spans="1:9" ht="24" customHeight="1" x14ac:dyDescent="0.2">
      <c r="A82" s="14">
        <v>76</v>
      </c>
      <c r="B82" s="15" t="s">
        <v>241</v>
      </c>
      <c r="C82" s="25" t="s">
        <v>137</v>
      </c>
      <c r="D82" s="17" t="s">
        <v>242</v>
      </c>
      <c r="E82" s="18" t="s">
        <v>243</v>
      </c>
      <c r="F82" s="18" t="s">
        <v>55</v>
      </c>
      <c r="G82" s="19" t="s">
        <v>56</v>
      </c>
      <c r="H82" s="19"/>
      <c r="I82" s="20"/>
    </row>
    <row r="83" spans="1:9" ht="24" customHeight="1" x14ac:dyDescent="0.2">
      <c r="A83" s="14">
        <v>77</v>
      </c>
      <c r="B83" s="15" t="s">
        <v>244</v>
      </c>
      <c r="C83" s="25" t="s">
        <v>137</v>
      </c>
      <c r="D83" s="17" t="s">
        <v>245</v>
      </c>
      <c r="E83" s="18" t="s">
        <v>246</v>
      </c>
      <c r="F83" s="18" t="s">
        <v>115</v>
      </c>
      <c r="G83" s="19" t="s">
        <v>56</v>
      </c>
      <c r="H83" s="19"/>
      <c r="I83" s="20"/>
    </row>
    <row r="84" spans="1:9" ht="24" customHeight="1" x14ac:dyDescent="0.2">
      <c r="A84" s="14">
        <v>78</v>
      </c>
      <c r="B84" s="15" t="s">
        <v>247</v>
      </c>
      <c r="C84" s="25" t="s">
        <v>137</v>
      </c>
      <c r="D84" s="17" t="s">
        <v>248</v>
      </c>
      <c r="E84" s="18" t="s">
        <v>202</v>
      </c>
      <c r="F84" s="18" t="s">
        <v>55</v>
      </c>
      <c r="G84" s="19" t="s">
        <v>56</v>
      </c>
      <c r="H84" s="19"/>
      <c r="I84" s="20"/>
    </row>
    <row r="85" spans="1:9" ht="24" customHeight="1" x14ac:dyDescent="0.2">
      <c r="A85" s="14">
        <v>79</v>
      </c>
      <c r="B85" s="15" t="s">
        <v>249</v>
      </c>
      <c r="C85" s="25" t="s">
        <v>137</v>
      </c>
      <c r="D85" s="17" t="s">
        <v>250</v>
      </c>
      <c r="E85" s="18" t="s">
        <v>202</v>
      </c>
      <c r="F85" s="18" t="s">
        <v>115</v>
      </c>
      <c r="G85" s="19" t="s">
        <v>56</v>
      </c>
      <c r="H85" s="19"/>
      <c r="I85" s="20"/>
    </row>
    <row r="86" spans="1:9" ht="19.5" customHeight="1" x14ac:dyDescent="0.2">
      <c r="A86" s="61" t="s">
        <v>251</v>
      </c>
      <c r="B86" s="61"/>
      <c r="C86" s="61"/>
      <c r="D86" s="61"/>
      <c r="E86" s="61"/>
      <c r="F86" s="61"/>
      <c r="G86" s="61"/>
      <c r="H86" s="61"/>
      <c r="I86" s="61"/>
    </row>
    <row r="87" spans="1:9" ht="24" customHeight="1" x14ac:dyDescent="0.2">
      <c r="A87" s="14">
        <v>80</v>
      </c>
      <c r="B87" s="15" t="s">
        <v>252</v>
      </c>
      <c r="C87" s="23" t="s">
        <v>94</v>
      </c>
      <c r="D87" s="17" t="s">
        <v>253</v>
      </c>
      <c r="E87" s="18" t="s">
        <v>254</v>
      </c>
      <c r="F87" s="18" t="s">
        <v>55</v>
      </c>
      <c r="G87" s="19" t="s">
        <v>56</v>
      </c>
      <c r="H87" s="19"/>
      <c r="I87" s="20"/>
    </row>
    <row r="88" spans="1:9" ht="24" customHeight="1" x14ac:dyDescent="0.2">
      <c r="A88" s="14">
        <v>81</v>
      </c>
      <c r="B88" s="15" t="s">
        <v>255</v>
      </c>
      <c r="C88" s="23" t="s">
        <v>94</v>
      </c>
      <c r="D88" s="17" t="s">
        <v>256</v>
      </c>
      <c r="E88" s="18" t="s">
        <v>257</v>
      </c>
      <c r="F88" s="18" t="s">
        <v>55</v>
      </c>
      <c r="G88" s="19" t="s">
        <v>56</v>
      </c>
      <c r="H88" s="19"/>
      <c r="I88" s="20"/>
    </row>
    <row r="89" spans="1:9" ht="27.75" customHeight="1" x14ac:dyDescent="0.2">
      <c r="A89" s="14">
        <v>82</v>
      </c>
      <c r="B89" s="15" t="s">
        <v>258</v>
      </c>
      <c r="C89" s="23" t="s">
        <v>94</v>
      </c>
      <c r="D89" s="17" t="s">
        <v>259</v>
      </c>
      <c r="E89" s="18" t="s">
        <v>260</v>
      </c>
      <c r="F89" s="18" t="s">
        <v>55</v>
      </c>
      <c r="G89" s="19" t="s">
        <v>56</v>
      </c>
      <c r="H89" s="19"/>
      <c r="I89" s="20"/>
    </row>
    <row r="90" spans="1:9" ht="24" customHeight="1" x14ac:dyDescent="0.2">
      <c r="A90" s="14">
        <v>83</v>
      </c>
      <c r="B90" s="15" t="s">
        <v>261</v>
      </c>
      <c r="C90" s="23" t="s">
        <v>94</v>
      </c>
      <c r="D90" s="17" t="s">
        <v>262</v>
      </c>
      <c r="E90" s="18" t="s">
        <v>263</v>
      </c>
      <c r="F90" s="18" t="s">
        <v>115</v>
      </c>
      <c r="G90" s="19" t="s">
        <v>56</v>
      </c>
      <c r="H90" s="19"/>
      <c r="I90" s="20"/>
    </row>
    <row r="91" spans="1:9" ht="24" customHeight="1" x14ac:dyDescent="0.2">
      <c r="A91" s="14">
        <v>84</v>
      </c>
      <c r="B91" s="15" t="s">
        <v>264</v>
      </c>
      <c r="C91" s="22" t="s">
        <v>90</v>
      </c>
      <c r="D91" s="17" t="s">
        <v>265</v>
      </c>
      <c r="E91" s="18" t="s">
        <v>266</v>
      </c>
      <c r="F91" s="18" t="s">
        <v>55</v>
      </c>
      <c r="G91" s="19" t="s">
        <v>56</v>
      </c>
      <c r="H91" s="19"/>
      <c r="I91" s="20"/>
    </row>
    <row r="92" spans="1:9" ht="24" customHeight="1" x14ac:dyDescent="0.2">
      <c r="A92" s="14">
        <v>85</v>
      </c>
      <c r="B92" s="15" t="s">
        <v>267</v>
      </c>
      <c r="C92" s="22" t="s">
        <v>90</v>
      </c>
      <c r="D92" s="17" t="s">
        <v>268</v>
      </c>
      <c r="E92" s="18" t="s">
        <v>269</v>
      </c>
      <c r="F92" s="18" t="s">
        <v>55</v>
      </c>
      <c r="G92" s="19" t="s">
        <v>56</v>
      </c>
      <c r="H92" s="19"/>
      <c r="I92" s="20"/>
    </row>
    <row r="93" spans="1:9" ht="24" customHeight="1" x14ac:dyDescent="0.2">
      <c r="A93" s="14">
        <v>86</v>
      </c>
      <c r="B93" s="15" t="s">
        <v>270</v>
      </c>
      <c r="C93" s="22" t="s">
        <v>90</v>
      </c>
      <c r="D93" s="17" t="s">
        <v>271</v>
      </c>
      <c r="E93" s="18" t="s">
        <v>257</v>
      </c>
      <c r="F93" s="18" t="s">
        <v>55</v>
      </c>
      <c r="G93" s="19" t="s">
        <v>56</v>
      </c>
      <c r="H93" s="19"/>
      <c r="I93" s="20"/>
    </row>
    <row r="94" spans="1:9" ht="24" customHeight="1" x14ac:dyDescent="0.2">
      <c r="A94" s="14">
        <v>87</v>
      </c>
      <c r="B94" s="15" t="s">
        <v>272</v>
      </c>
      <c r="C94" s="22" t="s">
        <v>90</v>
      </c>
      <c r="D94" s="17" t="s">
        <v>273</v>
      </c>
      <c r="E94" s="18" t="s">
        <v>257</v>
      </c>
      <c r="F94" s="18" t="s">
        <v>55</v>
      </c>
      <c r="G94" s="19" t="s">
        <v>56</v>
      </c>
      <c r="H94" s="19"/>
      <c r="I94" s="20"/>
    </row>
    <row r="95" spans="1:9" ht="24" customHeight="1" x14ac:dyDescent="0.2">
      <c r="A95" s="14">
        <v>88</v>
      </c>
      <c r="B95" s="15" t="s">
        <v>274</v>
      </c>
      <c r="C95" s="22" t="s">
        <v>90</v>
      </c>
      <c r="D95" s="17" t="s">
        <v>275</v>
      </c>
      <c r="E95" s="18" t="s">
        <v>257</v>
      </c>
      <c r="F95" s="18" t="s">
        <v>115</v>
      </c>
      <c r="G95" s="19" t="s">
        <v>56</v>
      </c>
      <c r="H95" s="19"/>
      <c r="I95" s="20"/>
    </row>
    <row r="96" spans="1:9" ht="27.75" customHeight="1" x14ac:dyDescent="0.2">
      <c r="A96" s="14">
        <v>89</v>
      </c>
      <c r="B96" s="15" t="s">
        <v>276</v>
      </c>
      <c r="C96" s="22" t="s">
        <v>90</v>
      </c>
      <c r="D96" s="17" t="s">
        <v>277</v>
      </c>
      <c r="E96" s="18" t="s">
        <v>257</v>
      </c>
      <c r="F96" s="18" t="s">
        <v>115</v>
      </c>
      <c r="G96" s="19" t="s">
        <v>56</v>
      </c>
      <c r="H96" s="19"/>
      <c r="I96" s="20"/>
    </row>
    <row r="97" spans="1:9" ht="24" customHeight="1" x14ac:dyDescent="0.2">
      <c r="A97" s="14">
        <v>90</v>
      </c>
      <c r="B97" s="15" t="s">
        <v>278</v>
      </c>
      <c r="C97" s="22" t="s">
        <v>90</v>
      </c>
      <c r="D97" s="17" t="s">
        <v>279</v>
      </c>
      <c r="E97" s="18" t="s">
        <v>257</v>
      </c>
      <c r="F97" s="18" t="s">
        <v>115</v>
      </c>
      <c r="G97" s="19" t="s">
        <v>56</v>
      </c>
      <c r="H97" s="19"/>
      <c r="I97" s="20"/>
    </row>
    <row r="98" spans="1:9" ht="24" customHeight="1" x14ac:dyDescent="0.2">
      <c r="A98" s="14">
        <v>91</v>
      </c>
      <c r="B98" s="15" t="s">
        <v>280</v>
      </c>
      <c r="C98" s="22" t="s">
        <v>90</v>
      </c>
      <c r="D98" s="17" t="s">
        <v>281</v>
      </c>
      <c r="E98" s="18" t="s">
        <v>257</v>
      </c>
      <c r="F98" s="18" t="s">
        <v>115</v>
      </c>
      <c r="G98" s="19" t="s">
        <v>56</v>
      </c>
      <c r="H98" s="19"/>
      <c r="I98" s="20"/>
    </row>
    <row r="99" spans="1:9" ht="24" customHeight="1" x14ac:dyDescent="0.2">
      <c r="A99" s="14">
        <v>92</v>
      </c>
      <c r="B99" s="15" t="s">
        <v>282</v>
      </c>
      <c r="C99" s="22" t="s">
        <v>90</v>
      </c>
      <c r="D99" s="17" t="s">
        <v>283</v>
      </c>
      <c r="E99" s="18" t="s">
        <v>257</v>
      </c>
      <c r="F99" s="18" t="s">
        <v>115</v>
      </c>
      <c r="G99" s="19" t="s">
        <v>56</v>
      </c>
      <c r="H99" s="19"/>
      <c r="I99" s="20"/>
    </row>
    <row r="100" spans="1:9" ht="24" customHeight="1" x14ac:dyDescent="0.2">
      <c r="A100" s="14">
        <v>93</v>
      </c>
      <c r="B100" s="15" t="s">
        <v>284</v>
      </c>
      <c r="C100" s="22" t="s">
        <v>90</v>
      </c>
      <c r="D100" s="17" t="s">
        <v>285</v>
      </c>
      <c r="E100" s="18" t="s">
        <v>257</v>
      </c>
      <c r="F100" s="18" t="s">
        <v>115</v>
      </c>
      <c r="G100" s="19" t="s">
        <v>56</v>
      </c>
      <c r="H100" s="19"/>
      <c r="I100" s="20"/>
    </row>
    <row r="101" spans="1:9" ht="24" customHeight="1" x14ac:dyDescent="0.2">
      <c r="A101" s="14">
        <v>94</v>
      </c>
      <c r="B101" s="15" t="s">
        <v>286</v>
      </c>
      <c r="C101" s="22" t="s">
        <v>90</v>
      </c>
      <c r="D101" s="17" t="s">
        <v>287</v>
      </c>
      <c r="E101" s="18" t="s">
        <v>257</v>
      </c>
      <c r="F101" s="18" t="s">
        <v>115</v>
      </c>
      <c r="G101" s="19" t="s">
        <v>56</v>
      </c>
      <c r="H101" s="19"/>
      <c r="I101" s="20"/>
    </row>
    <row r="102" spans="1:9" ht="24" customHeight="1" x14ac:dyDescent="0.2">
      <c r="A102" s="14">
        <v>95</v>
      </c>
      <c r="B102" s="15" t="s">
        <v>288</v>
      </c>
      <c r="C102" s="22" t="s">
        <v>90</v>
      </c>
      <c r="D102" s="17" t="s">
        <v>289</v>
      </c>
      <c r="E102" s="18" t="s">
        <v>257</v>
      </c>
      <c r="F102" s="18" t="s">
        <v>115</v>
      </c>
      <c r="G102" s="19" t="s">
        <v>56</v>
      </c>
      <c r="H102" s="19"/>
      <c r="I102" s="20"/>
    </row>
    <row r="103" spans="1:9" ht="24" customHeight="1" x14ac:dyDescent="0.2">
      <c r="A103" s="14">
        <v>96</v>
      </c>
      <c r="B103" s="15" t="s">
        <v>290</v>
      </c>
      <c r="C103" s="22" t="s">
        <v>90</v>
      </c>
      <c r="D103" s="17" t="s">
        <v>291</v>
      </c>
      <c r="E103" s="18" t="s">
        <v>292</v>
      </c>
      <c r="F103" s="18" t="s">
        <v>115</v>
      </c>
      <c r="G103" s="19" t="s">
        <v>56</v>
      </c>
      <c r="H103" s="19"/>
      <c r="I103" s="20"/>
    </row>
    <row r="104" spans="1:9" ht="24" customHeight="1" x14ac:dyDescent="0.2">
      <c r="A104" s="14">
        <v>97</v>
      </c>
      <c r="B104" s="15" t="s">
        <v>293</v>
      </c>
      <c r="C104" s="22" t="s">
        <v>90</v>
      </c>
      <c r="D104" s="17" t="s">
        <v>294</v>
      </c>
      <c r="E104" s="18" t="s">
        <v>260</v>
      </c>
      <c r="F104" s="18" t="s">
        <v>55</v>
      </c>
      <c r="G104" s="19" t="s">
        <v>56</v>
      </c>
      <c r="H104" s="19"/>
      <c r="I104" s="20"/>
    </row>
    <row r="105" spans="1:9" ht="24" customHeight="1" x14ac:dyDescent="0.2">
      <c r="A105" s="14">
        <v>98</v>
      </c>
      <c r="B105" s="15" t="s">
        <v>295</v>
      </c>
      <c r="C105" s="22" t="s">
        <v>90</v>
      </c>
      <c r="D105" s="17" t="s">
        <v>296</v>
      </c>
      <c r="E105" s="18" t="s">
        <v>260</v>
      </c>
      <c r="F105" s="18" t="s">
        <v>115</v>
      </c>
      <c r="G105" s="19" t="s">
        <v>56</v>
      </c>
      <c r="H105" s="19"/>
      <c r="I105" s="20"/>
    </row>
    <row r="106" spans="1:9" ht="24" customHeight="1" x14ac:dyDescent="0.2">
      <c r="A106" s="14">
        <v>99</v>
      </c>
      <c r="B106" s="15" t="s">
        <v>297</v>
      </c>
      <c r="C106" s="22" t="s">
        <v>90</v>
      </c>
      <c r="D106" s="17" t="s">
        <v>298</v>
      </c>
      <c r="E106" s="47" t="s">
        <v>266</v>
      </c>
      <c r="F106" s="18" t="s">
        <v>115</v>
      </c>
      <c r="G106" s="19" t="s">
        <v>56</v>
      </c>
      <c r="H106" s="19"/>
      <c r="I106" s="20"/>
    </row>
    <row r="107" spans="1:9" ht="27.75" customHeight="1" x14ac:dyDescent="0.2">
      <c r="A107" s="14">
        <v>100</v>
      </c>
      <c r="B107" s="15" t="s">
        <v>299</v>
      </c>
      <c r="C107" s="25" t="s">
        <v>137</v>
      </c>
      <c r="D107" s="17" t="s">
        <v>300</v>
      </c>
      <c r="E107" s="18" t="s">
        <v>257</v>
      </c>
      <c r="F107" s="18" t="s">
        <v>55</v>
      </c>
      <c r="G107" s="19" t="s">
        <v>56</v>
      </c>
      <c r="H107" s="19"/>
      <c r="I107" s="20"/>
    </row>
    <row r="108" spans="1:9" ht="24" customHeight="1" x14ac:dyDescent="0.2">
      <c r="A108" s="14">
        <v>101</v>
      </c>
      <c r="B108" s="15" t="s">
        <v>301</v>
      </c>
      <c r="C108" s="25" t="s">
        <v>137</v>
      </c>
      <c r="D108" s="17" t="s">
        <v>302</v>
      </c>
      <c r="E108" s="18" t="s">
        <v>257</v>
      </c>
      <c r="F108" s="18" t="s">
        <v>115</v>
      </c>
      <c r="G108" s="19" t="s">
        <v>56</v>
      </c>
      <c r="H108" s="19"/>
      <c r="I108" s="20"/>
    </row>
    <row r="109" spans="1:9" ht="24" customHeight="1" x14ac:dyDescent="0.2">
      <c r="A109" s="14">
        <v>102</v>
      </c>
      <c r="B109" s="15" t="s">
        <v>303</v>
      </c>
      <c r="C109" s="25" t="s">
        <v>137</v>
      </c>
      <c r="D109" s="17" t="s">
        <v>304</v>
      </c>
      <c r="E109" s="18" t="s">
        <v>260</v>
      </c>
      <c r="F109" s="18" t="s">
        <v>55</v>
      </c>
      <c r="G109" s="19" t="s">
        <v>56</v>
      </c>
      <c r="H109" s="19"/>
      <c r="I109" s="20"/>
    </row>
    <row r="110" spans="1:9" ht="24" customHeight="1" x14ac:dyDescent="0.2">
      <c r="A110" s="14">
        <v>103</v>
      </c>
      <c r="B110" s="15" t="s">
        <v>305</v>
      </c>
      <c r="C110" s="25" t="s">
        <v>137</v>
      </c>
      <c r="D110" s="17" t="s">
        <v>306</v>
      </c>
      <c r="E110" s="18" t="s">
        <v>260</v>
      </c>
      <c r="F110" s="18" t="s">
        <v>115</v>
      </c>
      <c r="G110" s="19" t="s">
        <v>56</v>
      </c>
      <c r="H110" s="19"/>
      <c r="I110" s="20"/>
    </row>
    <row r="111" spans="1:9" ht="24" customHeight="1" x14ac:dyDescent="0.2">
      <c r="A111" s="14">
        <v>104</v>
      </c>
      <c r="B111" s="15" t="s">
        <v>307</v>
      </c>
      <c r="C111" s="25" t="s">
        <v>137</v>
      </c>
      <c r="D111" s="17" t="s">
        <v>308</v>
      </c>
      <c r="E111" s="18" t="s">
        <v>309</v>
      </c>
      <c r="F111" s="18" t="s">
        <v>191</v>
      </c>
      <c r="G111" s="19" t="s">
        <v>56</v>
      </c>
      <c r="H111" s="19"/>
      <c r="I111" s="20"/>
    </row>
    <row r="112" spans="1:9" ht="24" customHeight="1" x14ac:dyDescent="0.2">
      <c r="A112" s="14">
        <v>105</v>
      </c>
      <c r="B112" s="15" t="s">
        <v>310</v>
      </c>
      <c r="C112" s="25" t="s">
        <v>137</v>
      </c>
      <c r="D112" s="17" t="s">
        <v>311</v>
      </c>
      <c r="E112" s="18" t="s">
        <v>312</v>
      </c>
      <c r="F112" s="18" t="s">
        <v>191</v>
      </c>
      <c r="G112" s="19" t="s">
        <v>56</v>
      </c>
      <c r="H112" s="19"/>
      <c r="I112" s="20"/>
    </row>
    <row r="113" spans="1:9" ht="24" customHeight="1" x14ac:dyDescent="0.2">
      <c r="A113" s="14">
        <v>106</v>
      </c>
      <c r="B113" s="15" t="s">
        <v>313</v>
      </c>
      <c r="C113" s="25" t="s">
        <v>137</v>
      </c>
      <c r="D113" s="17" t="s">
        <v>314</v>
      </c>
      <c r="E113" s="18" t="s">
        <v>263</v>
      </c>
      <c r="F113" s="18" t="s">
        <v>191</v>
      </c>
      <c r="G113" s="19" t="s">
        <v>56</v>
      </c>
      <c r="H113" s="19"/>
      <c r="I113" s="20"/>
    </row>
    <row r="114" spans="1:9" ht="19.5" customHeight="1" x14ac:dyDescent="0.2">
      <c r="A114" s="61" t="s">
        <v>315</v>
      </c>
      <c r="B114" s="61"/>
      <c r="C114" s="61"/>
      <c r="D114" s="61"/>
      <c r="E114" s="61"/>
      <c r="F114" s="61"/>
      <c r="G114" s="61"/>
      <c r="H114" s="61"/>
      <c r="I114" s="61"/>
    </row>
    <row r="115" spans="1:9" ht="27.75" customHeight="1" x14ac:dyDescent="0.2">
      <c r="A115" s="14">
        <v>107</v>
      </c>
      <c r="B115" s="15" t="s">
        <v>316</v>
      </c>
      <c r="C115" s="23" t="s">
        <v>94</v>
      </c>
      <c r="D115" s="17" t="s">
        <v>317</v>
      </c>
      <c r="E115" s="18" t="s">
        <v>318</v>
      </c>
      <c r="F115" s="18" t="s">
        <v>55</v>
      </c>
      <c r="G115" s="19" t="s">
        <v>56</v>
      </c>
      <c r="H115" s="19"/>
      <c r="I115" s="20"/>
    </row>
    <row r="116" spans="1:9" ht="27.75" customHeight="1" x14ac:dyDescent="0.2">
      <c r="A116" s="14">
        <v>108</v>
      </c>
      <c r="B116" s="15" t="s">
        <v>319</v>
      </c>
      <c r="C116" s="23" t="s">
        <v>94</v>
      </c>
      <c r="D116" s="17" t="s">
        <v>320</v>
      </c>
      <c r="E116" s="18" t="s">
        <v>321</v>
      </c>
      <c r="F116" s="18" t="s">
        <v>55</v>
      </c>
      <c r="G116" s="19" t="s">
        <v>56</v>
      </c>
      <c r="H116" s="19"/>
      <c r="I116" s="20"/>
    </row>
    <row r="117" spans="1:9" ht="27.75" customHeight="1" x14ac:dyDescent="0.2">
      <c r="A117" s="14">
        <v>109</v>
      </c>
      <c r="B117" s="15" t="s">
        <v>322</v>
      </c>
      <c r="C117" s="23" t="s">
        <v>94</v>
      </c>
      <c r="D117" s="17" t="s">
        <v>323</v>
      </c>
      <c r="E117" s="18" t="s">
        <v>324</v>
      </c>
      <c r="F117" s="18" t="s">
        <v>55</v>
      </c>
      <c r="G117" s="19" t="s">
        <v>56</v>
      </c>
      <c r="H117" s="19"/>
      <c r="I117" s="20"/>
    </row>
    <row r="118" spans="1:9" ht="27.75" customHeight="1" x14ac:dyDescent="0.2">
      <c r="A118" s="14">
        <v>110</v>
      </c>
      <c r="B118" s="15" t="s">
        <v>325</v>
      </c>
      <c r="C118" s="23" t="s">
        <v>94</v>
      </c>
      <c r="D118" s="17" t="s">
        <v>326</v>
      </c>
      <c r="E118" s="18" t="s">
        <v>327</v>
      </c>
      <c r="F118" s="18" t="s">
        <v>115</v>
      </c>
      <c r="G118" s="19" t="s">
        <v>56</v>
      </c>
      <c r="H118" s="19"/>
      <c r="I118" s="20"/>
    </row>
    <row r="119" spans="1:9" ht="27.75" customHeight="1" x14ac:dyDescent="0.2">
      <c r="A119" s="14">
        <v>111</v>
      </c>
      <c r="B119" s="15" t="s">
        <v>328</v>
      </c>
      <c r="C119" s="23" t="s">
        <v>94</v>
      </c>
      <c r="D119" s="17" t="s">
        <v>329</v>
      </c>
      <c r="E119" s="18" t="s">
        <v>330</v>
      </c>
      <c r="F119" s="18" t="s">
        <v>55</v>
      </c>
      <c r="G119" s="19" t="s">
        <v>56</v>
      </c>
      <c r="H119" s="19"/>
      <c r="I119" s="20"/>
    </row>
    <row r="120" spans="1:9" ht="27.75" customHeight="1" x14ac:dyDescent="0.2">
      <c r="A120" s="14">
        <v>112</v>
      </c>
      <c r="B120" s="15" t="s">
        <v>331</v>
      </c>
      <c r="C120" s="23" t="s">
        <v>94</v>
      </c>
      <c r="D120" s="17" t="s">
        <v>332</v>
      </c>
      <c r="E120" s="18" t="s">
        <v>333</v>
      </c>
      <c r="F120" s="18" t="s">
        <v>55</v>
      </c>
      <c r="G120" s="19" t="s">
        <v>56</v>
      </c>
      <c r="H120" s="19"/>
      <c r="I120" s="20"/>
    </row>
    <row r="121" spans="1:9" ht="27.75" customHeight="1" x14ac:dyDescent="0.2">
      <c r="A121" s="14">
        <v>113</v>
      </c>
      <c r="B121" s="15" t="s">
        <v>334</v>
      </c>
      <c r="C121" s="23" t="s">
        <v>94</v>
      </c>
      <c r="D121" s="17" t="s">
        <v>335</v>
      </c>
      <c r="E121" s="18" t="s">
        <v>336</v>
      </c>
      <c r="F121" s="18" t="s">
        <v>55</v>
      </c>
      <c r="G121" s="19" t="s">
        <v>56</v>
      </c>
      <c r="H121" s="19"/>
      <c r="I121" s="20"/>
    </row>
    <row r="122" spans="1:9" ht="27.75" customHeight="1" x14ac:dyDescent="0.2">
      <c r="A122" s="14">
        <v>114</v>
      </c>
      <c r="B122" s="15" t="s">
        <v>337</v>
      </c>
      <c r="C122" s="23" t="s">
        <v>94</v>
      </c>
      <c r="D122" s="17" t="s">
        <v>338</v>
      </c>
      <c r="E122" s="18" t="s">
        <v>336</v>
      </c>
      <c r="F122" s="18" t="s">
        <v>55</v>
      </c>
      <c r="G122" s="19" t="s">
        <v>56</v>
      </c>
      <c r="H122" s="19"/>
      <c r="I122" s="20"/>
    </row>
    <row r="123" spans="1:9" ht="24" customHeight="1" x14ac:dyDescent="0.2">
      <c r="A123" s="14">
        <v>115</v>
      </c>
      <c r="B123" s="15" t="s">
        <v>339</v>
      </c>
      <c r="C123" s="23" t="s">
        <v>94</v>
      </c>
      <c r="D123" s="17" t="s">
        <v>340</v>
      </c>
      <c r="E123" s="18" t="s">
        <v>341</v>
      </c>
      <c r="F123" s="18" t="s">
        <v>55</v>
      </c>
      <c r="G123" s="19" t="s">
        <v>56</v>
      </c>
      <c r="H123" s="19"/>
      <c r="I123" s="20"/>
    </row>
    <row r="124" spans="1:9" ht="24" customHeight="1" x14ac:dyDescent="0.2">
      <c r="A124" s="14">
        <v>116</v>
      </c>
      <c r="B124" s="15" t="s">
        <v>342</v>
      </c>
      <c r="C124" s="23" t="s">
        <v>94</v>
      </c>
      <c r="D124" s="17" t="s">
        <v>343</v>
      </c>
      <c r="E124" s="18" t="s">
        <v>341</v>
      </c>
      <c r="F124" s="18" t="s">
        <v>55</v>
      </c>
      <c r="G124" s="19" t="s">
        <v>56</v>
      </c>
      <c r="H124" s="19"/>
      <c r="I124" s="20"/>
    </row>
    <row r="125" spans="1:9" ht="24" customHeight="1" x14ac:dyDescent="0.2">
      <c r="A125" s="14">
        <v>117</v>
      </c>
      <c r="B125" s="15" t="s">
        <v>344</v>
      </c>
      <c r="C125" s="23" t="s">
        <v>94</v>
      </c>
      <c r="D125" s="17" t="s">
        <v>345</v>
      </c>
      <c r="E125" s="18" t="s">
        <v>346</v>
      </c>
      <c r="F125" s="18" t="s">
        <v>55</v>
      </c>
      <c r="G125" s="19" t="s">
        <v>56</v>
      </c>
      <c r="H125" s="19"/>
      <c r="I125" s="20"/>
    </row>
    <row r="126" spans="1:9" ht="27.75" customHeight="1" x14ac:dyDescent="0.2">
      <c r="A126" s="14">
        <v>118</v>
      </c>
      <c r="B126" s="15" t="s">
        <v>347</v>
      </c>
      <c r="C126" s="23" t="s">
        <v>94</v>
      </c>
      <c r="D126" s="17" t="s">
        <v>348</v>
      </c>
      <c r="E126" s="18" t="s">
        <v>321</v>
      </c>
      <c r="F126" s="18" t="s">
        <v>55</v>
      </c>
      <c r="G126" s="19" t="s">
        <v>56</v>
      </c>
      <c r="H126" s="19"/>
      <c r="I126" s="20"/>
    </row>
    <row r="127" spans="1:9" ht="24" customHeight="1" x14ac:dyDescent="0.2">
      <c r="A127" s="14">
        <v>119</v>
      </c>
      <c r="B127" s="15" t="s">
        <v>349</v>
      </c>
      <c r="C127" s="23" t="s">
        <v>94</v>
      </c>
      <c r="D127" s="17" t="s">
        <v>350</v>
      </c>
      <c r="E127" s="18" t="s">
        <v>351</v>
      </c>
      <c r="F127" s="18" t="s">
        <v>55</v>
      </c>
      <c r="G127" s="19" t="s">
        <v>56</v>
      </c>
      <c r="H127" s="19"/>
      <c r="I127" s="20"/>
    </row>
    <row r="128" spans="1:9" ht="24" customHeight="1" x14ac:dyDescent="0.2">
      <c r="A128" s="14">
        <v>120</v>
      </c>
      <c r="B128" s="15" t="s">
        <v>352</v>
      </c>
      <c r="C128" s="23" t="s">
        <v>94</v>
      </c>
      <c r="D128" s="17" t="s">
        <v>353</v>
      </c>
      <c r="E128" s="18" t="s">
        <v>354</v>
      </c>
      <c r="F128" s="18" t="s">
        <v>55</v>
      </c>
      <c r="G128" s="19" t="s">
        <v>56</v>
      </c>
      <c r="H128" s="19"/>
      <c r="I128" s="20"/>
    </row>
    <row r="129" spans="1:9" ht="27.75" customHeight="1" x14ac:dyDescent="0.2">
      <c r="A129" s="14">
        <v>121</v>
      </c>
      <c r="B129" s="15" t="s">
        <v>355</v>
      </c>
      <c r="C129" s="23" t="s">
        <v>94</v>
      </c>
      <c r="D129" s="17" t="s">
        <v>356</v>
      </c>
      <c r="E129" s="18" t="s">
        <v>357</v>
      </c>
      <c r="F129" s="18" t="s">
        <v>191</v>
      </c>
      <c r="G129" s="19" t="s">
        <v>56</v>
      </c>
      <c r="H129" s="19"/>
      <c r="I129" s="20"/>
    </row>
    <row r="130" spans="1:9" ht="27.75" customHeight="1" x14ac:dyDescent="0.2">
      <c r="A130" s="14">
        <v>122</v>
      </c>
      <c r="B130" s="15" t="s">
        <v>358</v>
      </c>
      <c r="C130" s="29" t="s">
        <v>359</v>
      </c>
      <c r="D130" s="17" t="s">
        <v>360</v>
      </c>
      <c r="E130" s="18" t="s">
        <v>324</v>
      </c>
      <c r="F130" s="18" t="s">
        <v>115</v>
      </c>
      <c r="G130" s="19" t="s">
        <v>56</v>
      </c>
      <c r="H130" s="19"/>
      <c r="I130" s="20"/>
    </row>
    <row r="131" spans="1:9" ht="27.75" customHeight="1" x14ac:dyDescent="0.2">
      <c r="A131" s="14">
        <v>123</v>
      </c>
      <c r="B131" s="15" t="s">
        <v>361</v>
      </c>
      <c r="C131" s="29" t="s">
        <v>359</v>
      </c>
      <c r="D131" s="17" t="s">
        <v>362</v>
      </c>
      <c r="E131" s="18" t="s">
        <v>321</v>
      </c>
      <c r="F131" s="18" t="s">
        <v>115</v>
      </c>
      <c r="G131" s="19" t="s">
        <v>56</v>
      </c>
      <c r="H131" s="19"/>
      <c r="I131" s="20"/>
    </row>
    <row r="132" spans="1:9" ht="27.75" customHeight="1" x14ac:dyDescent="0.2">
      <c r="A132" s="14">
        <v>124</v>
      </c>
      <c r="B132" s="15" t="s">
        <v>363</v>
      </c>
      <c r="C132" s="29" t="s">
        <v>359</v>
      </c>
      <c r="D132" s="17" t="s">
        <v>364</v>
      </c>
      <c r="E132" s="18" t="s">
        <v>324</v>
      </c>
      <c r="F132" s="18" t="s">
        <v>115</v>
      </c>
      <c r="G132" s="19" t="s">
        <v>56</v>
      </c>
      <c r="H132" s="19"/>
      <c r="I132" s="20"/>
    </row>
    <row r="133" spans="1:9" ht="24" customHeight="1" x14ac:dyDescent="0.2">
      <c r="A133" s="14">
        <v>125</v>
      </c>
      <c r="B133" s="15" t="s">
        <v>365</v>
      </c>
      <c r="C133" s="29" t="s">
        <v>359</v>
      </c>
      <c r="D133" s="17" t="s">
        <v>366</v>
      </c>
      <c r="E133" s="18" t="s">
        <v>336</v>
      </c>
      <c r="F133" s="18" t="s">
        <v>115</v>
      </c>
      <c r="G133" s="19" t="s">
        <v>56</v>
      </c>
      <c r="H133" s="19"/>
      <c r="I133" s="20"/>
    </row>
    <row r="134" spans="1:9" ht="24" customHeight="1" x14ac:dyDescent="0.2">
      <c r="A134" s="14">
        <v>126</v>
      </c>
      <c r="B134" s="15" t="s">
        <v>367</v>
      </c>
      <c r="C134" s="29" t="s">
        <v>359</v>
      </c>
      <c r="D134" s="17" t="s">
        <v>368</v>
      </c>
      <c r="E134" s="18" t="s">
        <v>336</v>
      </c>
      <c r="F134" s="18" t="s">
        <v>115</v>
      </c>
      <c r="G134" s="19" t="s">
        <v>56</v>
      </c>
      <c r="H134" s="19"/>
      <c r="I134" s="20"/>
    </row>
    <row r="135" spans="1:9" ht="24" customHeight="1" x14ac:dyDescent="0.2">
      <c r="A135" s="14">
        <v>127</v>
      </c>
      <c r="B135" s="15" t="s">
        <v>369</v>
      </c>
      <c r="C135" s="29" t="s">
        <v>359</v>
      </c>
      <c r="D135" s="17" t="s">
        <v>370</v>
      </c>
      <c r="E135" s="18" t="s">
        <v>336</v>
      </c>
      <c r="F135" s="18" t="s">
        <v>115</v>
      </c>
      <c r="G135" s="19" t="s">
        <v>56</v>
      </c>
      <c r="H135" s="19"/>
      <c r="I135" s="20"/>
    </row>
    <row r="136" spans="1:9" ht="24" customHeight="1" x14ac:dyDescent="0.2">
      <c r="A136" s="14">
        <v>128</v>
      </c>
      <c r="B136" s="15" t="s">
        <v>371</v>
      </c>
      <c r="C136" s="29" t="s">
        <v>359</v>
      </c>
      <c r="D136" s="17" t="s">
        <v>372</v>
      </c>
      <c r="E136" s="18" t="s">
        <v>373</v>
      </c>
      <c r="F136" s="18" t="s">
        <v>115</v>
      </c>
      <c r="G136" s="19" t="s">
        <v>56</v>
      </c>
      <c r="H136" s="19"/>
      <c r="I136" s="20"/>
    </row>
    <row r="137" spans="1:9" ht="23" customHeight="1" x14ac:dyDescent="0.2">
      <c r="A137" s="14">
        <v>129</v>
      </c>
      <c r="B137" s="15" t="s">
        <v>374</v>
      </c>
      <c r="C137" s="29" t="s">
        <v>359</v>
      </c>
      <c r="D137" s="17" t="s">
        <v>375</v>
      </c>
      <c r="E137" s="18" t="s">
        <v>336</v>
      </c>
      <c r="F137" s="18" t="s">
        <v>115</v>
      </c>
      <c r="G137" s="19" t="s">
        <v>56</v>
      </c>
      <c r="H137" s="19"/>
      <c r="I137" s="20"/>
    </row>
    <row r="138" spans="1:9" ht="27.75" customHeight="1" x14ac:dyDescent="0.2">
      <c r="A138" s="14">
        <v>130</v>
      </c>
      <c r="B138" s="15" t="s">
        <v>376</v>
      </c>
      <c r="C138" s="29" t="s">
        <v>359</v>
      </c>
      <c r="D138" s="17" t="s">
        <v>377</v>
      </c>
      <c r="E138" s="18" t="s">
        <v>378</v>
      </c>
      <c r="F138" s="18" t="s">
        <v>115</v>
      </c>
      <c r="G138" s="19" t="s">
        <v>56</v>
      </c>
      <c r="H138" s="19"/>
      <c r="I138" s="20"/>
    </row>
    <row r="139" spans="1:9" ht="24" customHeight="1" x14ac:dyDescent="0.2">
      <c r="A139" s="14">
        <v>131</v>
      </c>
      <c r="B139" s="15" t="s">
        <v>379</v>
      </c>
      <c r="C139" s="29" t="s">
        <v>359</v>
      </c>
      <c r="D139" s="17" t="s">
        <v>380</v>
      </c>
      <c r="E139" s="18" t="s">
        <v>341</v>
      </c>
      <c r="F139" s="18" t="s">
        <v>115</v>
      </c>
      <c r="G139" s="19" t="s">
        <v>56</v>
      </c>
      <c r="H139" s="19"/>
      <c r="I139" s="20"/>
    </row>
    <row r="140" spans="1:9" ht="24" customHeight="1" x14ac:dyDescent="0.2">
      <c r="A140" s="14">
        <v>132</v>
      </c>
      <c r="B140" s="15" t="s">
        <v>381</v>
      </c>
      <c r="C140" s="29" t="s">
        <v>359</v>
      </c>
      <c r="D140" s="17" t="s">
        <v>382</v>
      </c>
      <c r="E140" s="18" t="s">
        <v>341</v>
      </c>
      <c r="F140" s="18" t="s">
        <v>115</v>
      </c>
      <c r="G140" s="19" t="s">
        <v>56</v>
      </c>
      <c r="H140" s="19"/>
      <c r="I140" s="20"/>
    </row>
    <row r="141" spans="1:9" ht="24" customHeight="1" x14ac:dyDescent="0.2">
      <c r="A141" s="14">
        <v>133</v>
      </c>
      <c r="B141" s="15" t="s">
        <v>383</v>
      </c>
      <c r="C141" s="29" t="s">
        <v>359</v>
      </c>
      <c r="D141" s="17" t="s">
        <v>384</v>
      </c>
      <c r="E141" s="18" t="s">
        <v>341</v>
      </c>
      <c r="F141" s="18" t="s">
        <v>115</v>
      </c>
      <c r="G141" s="19" t="s">
        <v>56</v>
      </c>
      <c r="H141" s="19"/>
      <c r="I141" s="20"/>
    </row>
    <row r="142" spans="1:9" ht="24" customHeight="1" x14ac:dyDescent="0.2">
      <c r="A142" s="14">
        <v>134</v>
      </c>
      <c r="B142" s="15" t="s">
        <v>385</v>
      </c>
      <c r="C142" s="29" t="s">
        <v>359</v>
      </c>
      <c r="D142" s="17" t="s">
        <v>386</v>
      </c>
      <c r="E142" s="18" t="s">
        <v>341</v>
      </c>
      <c r="F142" s="18" t="s">
        <v>115</v>
      </c>
      <c r="G142" s="19" t="s">
        <v>56</v>
      </c>
      <c r="H142" s="19"/>
      <c r="I142" s="20"/>
    </row>
    <row r="143" spans="1:9" ht="27.75" customHeight="1" x14ac:dyDescent="0.2">
      <c r="A143" s="14">
        <v>135</v>
      </c>
      <c r="B143" s="15" t="s">
        <v>387</v>
      </c>
      <c r="C143" s="29" t="s">
        <v>359</v>
      </c>
      <c r="D143" s="17" t="s">
        <v>388</v>
      </c>
      <c r="E143" s="18" t="s">
        <v>341</v>
      </c>
      <c r="F143" s="18" t="s">
        <v>115</v>
      </c>
      <c r="G143" s="19" t="s">
        <v>56</v>
      </c>
      <c r="H143" s="19"/>
      <c r="I143" s="20"/>
    </row>
    <row r="144" spans="1:9" ht="27.75" customHeight="1" x14ac:dyDescent="0.2">
      <c r="A144" s="14">
        <v>136</v>
      </c>
      <c r="B144" s="15" t="s">
        <v>389</v>
      </c>
      <c r="C144" s="29" t="s">
        <v>359</v>
      </c>
      <c r="D144" s="17" t="s">
        <v>390</v>
      </c>
      <c r="E144" s="18" t="s">
        <v>341</v>
      </c>
      <c r="F144" s="18" t="s">
        <v>115</v>
      </c>
      <c r="G144" s="19" t="s">
        <v>56</v>
      </c>
      <c r="H144" s="19"/>
      <c r="I144" s="20"/>
    </row>
    <row r="145" spans="1:9" ht="24" customHeight="1" x14ac:dyDescent="0.2">
      <c r="A145" s="14">
        <v>137</v>
      </c>
      <c r="B145" s="15" t="s">
        <v>391</v>
      </c>
      <c r="C145" s="29" t="s">
        <v>359</v>
      </c>
      <c r="D145" s="17" t="s">
        <v>392</v>
      </c>
      <c r="E145" s="18" t="s">
        <v>393</v>
      </c>
      <c r="F145" s="18" t="s">
        <v>115</v>
      </c>
      <c r="G145" s="19" t="s">
        <v>56</v>
      </c>
      <c r="H145" s="19"/>
      <c r="I145" s="20"/>
    </row>
    <row r="146" spans="1:9" ht="27.75" customHeight="1" x14ac:dyDescent="0.2">
      <c r="A146" s="14">
        <v>138</v>
      </c>
      <c r="B146" s="15" t="s">
        <v>394</v>
      </c>
      <c r="C146" s="29" t="s">
        <v>359</v>
      </c>
      <c r="D146" s="17" t="s">
        <v>395</v>
      </c>
      <c r="E146" s="18" t="s">
        <v>396</v>
      </c>
      <c r="F146" s="18" t="s">
        <v>115</v>
      </c>
      <c r="G146" s="19" t="s">
        <v>56</v>
      </c>
      <c r="H146" s="19"/>
      <c r="I146" s="20"/>
    </row>
    <row r="147" spans="1:9" ht="27.75" customHeight="1" x14ac:dyDescent="0.2">
      <c r="A147" s="14">
        <v>139</v>
      </c>
      <c r="B147" s="15" t="s">
        <v>397</v>
      </c>
      <c r="C147" s="29" t="s">
        <v>359</v>
      </c>
      <c r="D147" s="17" t="s">
        <v>398</v>
      </c>
      <c r="E147" s="18" t="s">
        <v>399</v>
      </c>
      <c r="F147" s="18" t="s">
        <v>115</v>
      </c>
      <c r="G147" s="19" t="s">
        <v>56</v>
      </c>
      <c r="H147" s="19"/>
      <c r="I147" s="20"/>
    </row>
    <row r="148" spans="1:9" ht="27.75" customHeight="1" x14ac:dyDescent="0.2">
      <c r="A148" s="14">
        <v>140</v>
      </c>
      <c r="B148" s="15" t="s">
        <v>400</v>
      </c>
      <c r="C148" s="24" t="s">
        <v>113</v>
      </c>
      <c r="D148" s="17" t="s">
        <v>401</v>
      </c>
      <c r="E148" s="18" t="s">
        <v>318</v>
      </c>
      <c r="F148" s="18" t="s">
        <v>115</v>
      </c>
      <c r="G148" s="19" t="s">
        <v>56</v>
      </c>
      <c r="H148" s="19"/>
      <c r="I148" s="20"/>
    </row>
    <row r="149" spans="1:9" ht="24" customHeight="1" x14ac:dyDescent="0.2">
      <c r="A149" s="14">
        <v>141</v>
      </c>
      <c r="B149" s="15" t="s">
        <v>402</v>
      </c>
      <c r="C149" s="24" t="s">
        <v>113</v>
      </c>
      <c r="D149" s="17" t="s">
        <v>403</v>
      </c>
      <c r="E149" s="18" t="s">
        <v>318</v>
      </c>
      <c r="F149" s="18" t="s">
        <v>191</v>
      </c>
      <c r="G149" s="19" t="s">
        <v>56</v>
      </c>
      <c r="H149" s="19"/>
      <c r="I149" s="20"/>
    </row>
    <row r="150" spans="1:9" ht="24" customHeight="1" x14ac:dyDescent="0.2">
      <c r="A150" s="14">
        <v>142</v>
      </c>
      <c r="B150" s="15" t="s">
        <v>404</v>
      </c>
      <c r="C150" s="24" t="s">
        <v>113</v>
      </c>
      <c r="D150" s="17" t="s">
        <v>405</v>
      </c>
      <c r="E150" s="18" t="s">
        <v>324</v>
      </c>
      <c r="F150" s="18" t="s">
        <v>115</v>
      </c>
      <c r="G150" s="19" t="s">
        <v>56</v>
      </c>
      <c r="H150" s="19"/>
      <c r="I150" s="20"/>
    </row>
    <row r="151" spans="1:9" ht="24" customHeight="1" x14ac:dyDescent="0.2">
      <c r="A151" s="14">
        <v>143</v>
      </c>
      <c r="B151" s="15" t="s">
        <v>406</v>
      </c>
      <c r="C151" s="24" t="s">
        <v>113</v>
      </c>
      <c r="D151" s="17" t="s">
        <v>326</v>
      </c>
      <c r="E151" s="18" t="s">
        <v>327</v>
      </c>
      <c r="F151" s="18" t="s">
        <v>115</v>
      </c>
      <c r="G151" s="19" t="s">
        <v>56</v>
      </c>
      <c r="H151" s="19"/>
      <c r="I151" s="20"/>
    </row>
    <row r="152" spans="1:9" ht="24" customHeight="1" x14ac:dyDescent="0.2">
      <c r="A152" s="14">
        <v>144</v>
      </c>
      <c r="B152" s="15" t="s">
        <v>407</v>
      </c>
      <c r="C152" s="24" t="s">
        <v>113</v>
      </c>
      <c r="D152" s="17" t="s">
        <v>408</v>
      </c>
      <c r="E152" s="18" t="s">
        <v>324</v>
      </c>
      <c r="F152" s="18" t="s">
        <v>115</v>
      </c>
      <c r="G152" s="19" t="s">
        <v>56</v>
      </c>
      <c r="H152" s="19"/>
      <c r="I152" s="20"/>
    </row>
    <row r="153" spans="1:9" ht="24" customHeight="1" x14ac:dyDescent="0.2">
      <c r="A153" s="14">
        <v>145</v>
      </c>
      <c r="B153" s="15" t="s">
        <v>409</v>
      </c>
      <c r="C153" s="24" t="s">
        <v>113</v>
      </c>
      <c r="D153" s="17" t="s">
        <v>410</v>
      </c>
      <c r="E153" s="18" t="s">
        <v>324</v>
      </c>
      <c r="F153" s="18" t="s">
        <v>115</v>
      </c>
      <c r="G153" s="19" t="s">
        <v>56</v>
      </c>
      <c r="H153" s="19"/>
      <c r="I153" s="20"/>
    </row>
    <row r="154" spans="1:9" ht="24" customHeight="1" x14ac:dyDescent="0.2">
      <c r="A154" s="14">
        <v>146</v>
      </c>
      <c r="B154" s="15" t="s">
        <v>411</v>
      </c>
      <c r="C154" s="24" t="s">
        <v>113</v>
      </c>
      <c r="D154" s="17" t="s">
        <v>412</v>
      </c>
      <c r="E154" s="18" t="s">
        <v>324</v>
      </c>
      <c r="F154" s="18" t="s">
        <v>115</v>
      </c>
      <c r="G154" s="19" t="s">
        <v>56</v>
      </c>
      <c r="H154" s="19"/>
      <c r="I154" s="20"/>
    </row>
    <row r="155" spans="1:9" ht="24" customHeight="1" x14ac:dyDescent="0.2">
      <c r="A155" s="14">
        <v>147</v>
      </c>
      <c r="B155" s="15" t="s">
        <v>413</v>
      </c>
      <c r="C155" s="24" t="s">
        <v>113</v>
      </c>
      <c r="D155" s="17" t="s">
        <v>414</v>
      </c>
      <c r="E155" s="18" t="s">
        <v>324</v>
      </c>
      <c r="F155" s="18" t="s">
        <v>115</v>
      </c>
      <c r="G155" s="19" t="s">
        <v>56</v>
      </c>
      <c r="H155" s="19"/>
      <c r="I155" s="20"/>
    </row>
    <row r="156" spans="1:9" ht="24" customHeight="1" x14ac:dyDescent="0.2">
      <c r="A156" s="14">
        <v>148</v>
      </c>
      <c r="B156" s="15" t="s">
        <v>415</v>
      </c>
      <c r="C156" s="24" t="s">
        <v>113</v>
      </c>
      <c r="D156" s="17" t="s">
        <v>416</v>
      </c>
      <c r="E156" s="18" t="s">
        <v>324</v>
      </c>
      <c r="F156" s="18" t="s">
        <v>115</v>
      </c>
      <c r="G156" s="19" t="s">
        <v>56</v>
      </c>
      <c r="H156" s="19"/>
      <c r="I156" s="20"/>
    </row>
    <row r="157" spans="1:9" ht="24" customHeight="1" x14ac:dyDescent="0.2">
      <c r="A157" s="14">
        <v>149</v>
      </c>
      <c r="B157" s="15" t="s">
        <v>417</v>
      </c>
      <c r="C157" s="24" t="s">
        <v>113</v>
      </c>
      <c r="D157" s="17" t="s">
        <v>418</v>
      </c>
      <c r="E157" s="18" t="s">
        <v>336</v>
      </c>
      <c r="F157" s="18" t="s">
        <v>115</v>
      </c>
      <c r="G157" s="19" t="s">
        <v>56</v>
      </c>
      <c r="H157" s="19"/>
      <c r="I157" s="20"/>
    </row>
    <row r="158" spans="1:9" ht="24" customHeight="1" x14ac:dyDescent="0.2">
      <c r="A158" s="14">
        <v>150</v>
      </c>
      <c r="B158" s="15" t="s">
        <v>419</v>
      </c>
      <c r="C158" s="24" t="s">
        <v>113</v>
      </c>
      <c r="D158" s="17" t="s">
        <v>420</v>
      </c>
      <c r="E158" s="18" t="s">
        <v>341</v>
      </c>
      <c r="F158" s="18" t="s">
        <v>115</v>
      </c>
      <c r="G158" s="19" t="s">
        <v>56</v>
      </c>
      <c r="H158" s="19"/>
      <c r="I158" s="20"/>
    </row>
    <row r="159" spans="1:9" ht="24" customHeight="1" x14ac:dyDescent="0.2">
      <c r="A159" s="14">
        <v>151</v>
      </c>
      <c r="B159" s="15" t="s">
        <v>421</v>
      </c>
      <c r="C159" s="24" t="s">
        <v>113</v>
      </c>
      <c r="D159" s="17" t="s">
        <v>422</v>
      </c>
      <c r="E159" s="18" t="s">
        <v>423</v>
      </c>
      <c r="F159" s="18" t="s">
        <v>115</v>
      </c>
      <c r="G159" s="19" t="s">
        <v>56</v>
      </c>
      <c r="H159" s="19"/>
      <c r="I159" s="20"/>
    </row>
    <row r="160" spans="1:9" ht="24" customHeight="1" x14ac:dyDescent="0.2">
      <c r="A160" s="14">
        <v>152</v>
      </c>
      <c r="B160" s="15" t="s">
        <v>424</v>
      </c>
      <c r="C160" s="24" t="s">
        <v>113</v>
      </c>
      <c r="D160" s="17" t="s">
        <v>425</v>
      </c>
      <c r="E160" s="18" t="s">
        <v>399</v>
      </c>
      <c r="F160" s="18" t="s">
        <v>115</v>
      </c>
      <c r="G160" s="19" t="s">
        <v>56</v>
      </c>
      <c r="H160" s="19"/>
      <c r="I160" s="20"/>
    </row>
    <row r="161" spans="1:9" ht="24" customHeight="1" x14ac:dyDescent="0.2">
      <c r="A161" s="14">
        <v>153</v>
      </c>
      <c r="B161" s="15" t="s">
        <v>426</v>
      </c>
      <c r="C161" s="27" t="s">
        <v>206</v>
      </c>
      <c r="D161" s="17" t="s">
        <v>427</v>
      </c>
      <c r="E161" s="18" t="s">
        <v>399</v>
      </c>
      <c r="F161" s="18" t="s">
        <v>115</v>
      </c>
      <c r="G161" s="19" t="s">
        <v>56</v>
      </c>
      <c r="H161" s="19"/>
      <c r="I161" s="20"/>
    </row>
    <row r="162" spans="1:9" ht="24" customHeight="1" x14ac:dyDescent="0.2">
      <c r="A162" s="14">
        <v>154</v>
      </c>
      <c r="B162" s="15" t="s">
        <v>428</v>
      </c>
      <c r="C162" s="21" t="s">
        <v>84</v>
      </c>
      <c r="D162" s="17" t="s">
        <v>429</v>
      </c>
      <c r="E162" s="18" t="s">
        <v>324</v>
      </c>
      <c r="F162" s="18" t="s">
        <v>115</v>
      </c>
      <c r="G162" s="19" t="s">
        <v>56</v>
      </c>
      <c r="H162" s="19"/>
      <c r="I162" s="20"/>
    </row>
    <row r="163" spans="1:9" ht="24" customHeight="1" x14ac:dyDescent="0.2">
      <c r="A163" s="14">
        <v>155</v>
      </c>
      <c r="B163" s="15" t="s">
        <v>430</v>
      </c>
      <c r="C163" s="21" t="s">
        <v>84</v>
      </c>
      <c r="D163" s="17" t="s">
        <v>431</v>
      </c>
      <c r="E163" s="18" t="s">
        <v>324</v>
      </c>
      <c r="F163" s="18" t="s">
        <v>115</v>
      </c>
      <c r="G163" s="19" t="s">
        <v>56</v>
      </c>
      <c r="H163" s="19"/>
      <c r="I163" s="20"/>
    </row>
    <row r="164" spans="1:9" ht="24" customHeight="1" x14ac:dyDescent="0.2">
      <c r="A164" s="14">
        <v>156</v>
      </c>
      <c r="B164" s="15" t="s">
        <v>432</v>
      </c>
      <c r="C164" s="21" t="s">
        <v>84</v>
      </c>
      <c r="D164" s="17" t="s">
        <v>433</v>
      </c>
      <c r="E164" s="18" t="s">
        <v>324</v>
      </c>
      <c r="F164" s="18" t="s">
        <v>191</v>
      </c>
      <c r="G164" s="19" t="s">
        <v>56</v>
      </c>
      <c r="H164" s="19"/>
      <c r="I164" s="20"/>
    </row>
    <row r="165" spans="1:9" ht="24" customHeight="1" x14ac:dyDescent="0.2">
      <c r="A165" s="14">
        <v>157</v>
      </c>
      <c r="B165" s="15" t="s">
        <v>434</v>
      </c>
      <c r="C165" s="21" t="s">
        <v>84</v>
      </c>
      <c r="D165" s="17" t="s">
        <v>435</v>
      </c>
      <c r="E165" s="18" t="s">
        <v>357</v>
      </c>
      <c r="F165" s="18" t="s">
        <v>115</v>
      </c>
      <c r="G165" s="19" t="s">
        <v>56</v>
      </c>
      <c r="H165" s="19"/>
      <c r="I165" s="20"/>
    </row>
    <row r="166" spans="1:9" ht="24" customHeight="1" x14ac:dyDescent="0.2">
      <c r="A166" s="14">
        <v>158</v>
      </c>
      <c r="B166" s="15" t="s">
        <v>436</v>
      </c>
      <c r="C166" s="21" t="s">
        <v>84</v>
      </c>
      <c r="D166" s="17" t="s">
        <v>437</v>
      </c>
      <c r="E166" s="18" t="s">
        <v>351</v>
      </c>
      <c r="F166" s="18" t="s">
        <v>191</v>
      </c>
      <c r="G166" s="19" t="s">
        <v>56</v>
      </c>
      <c r="H166" s="19"/>
      <c r="I166" s="20"/>
    </row>
    <row r="167" spans="1:9" ht="24" customHeight="1" x14ac:dyDescent="0.2">
      <c r="A167" s="14">
        <v>159</v>
      </c>
      <c r="B167" s="15" t="s">
        <v>438</v>
      </c>
      <c r="C167" s="21" t="s">
        <v>84</v>
      </c>
      <c r="D167" s="17" t="s">
        <v>439</v>
      </c>
      <c r="E167" s="18" t="s">
        <v>399</v>
      </c>
      <c r="F167" s="18" t="s">
        <v>115</v>
      </c>
      <c r="G167" s="19" t="s">
        <v>56</v>
      </c>
      <c r="H167" s="19"/>
      <c r="I167" s="20"/>
    </row>
    <row r="168" spans="1:9" ht="24" customHeight="1" x14ac:dyDescent="0.2">
      <c r="A168" s="14">
        <v>160</v>
      </c>
      <c r="B168" s="15" t="s">
        <v>440</v>
      </c>
      <c r="C168" s="21" t="s">
        <v>84</v>
      </c>
      <c r="D168" s="17" t="s">
        <v>441</v>
      </c>
      <c r="E168" s="18" t="s">
        <v>327</v>
      </c>
      <c r="F168" s="18" t="s">
        <v>115</v>
      </c>
      <c r="G168" s="19" t="s">
        <v>56</v>
      </c>
      <c r="H168" s="19"/>
      <c r="I168" s="20"/>
    </row>
    <row r="169" spans="1:9" ht="24" customHeight="1" x14ac:dyDescent="0.2">
      <c r="A169" s="14">
        <v>161</v>
      </c>
      <c r="B169" s="15" t="s">
        <v>442</v>
      </c>
      <c r="C169" s="21" t="s">
        <v>84</v>
      </c>
      <c r="D169" s="17" t="s">
        <v>443</v>
      </c>
      <c r="E169" s="18" t="s">
        <v>444</v>
      </c>
      <c r="F169" s="18" t="s">
        <v>115</v>
      </c>
      <c r="G169" s="19" t="s">
        <v>56</v>
      </c>
      <c r="H169" s="19"/>
      <c r="I169" s="20"/>
    </row>
    <row r="170" spans="1:9" ht="24" customHeight="1" x14ac:dyDescent="0.2">
      <c r="A170" s="14">
        <v>162</v>
      </c>
      <c r="B170" s="15" t="s">
        <v>445</v>
      </c>
      <c r="C170" s="21" t="s">
        <v>84</v>
      </c>
      <c r="D170" s="17" t="s">
        <v>446</v>
      </c>
      <c r="E170" s="18" t="s">
        <v>447</v>
      </c>
      <c r="F170" s="18" t="s">
        <v>115</v>
      </c>
      <c r="G170" s="19" t="s">
        <v>56</v>
      </c>
      <c r="H170" s="19"/>
      <c r="I170" s="20"/>
    </row>
    <row r="171" spans="1:9" ht="24" customHeight="1" x14ac:dyDescent="0.2">
      <c r="A171" s="14">
        <v>163</v>
      </c>
      <c r="B171" s="15" t="s">
        <v>448</v>
      </c>
      <c r="C171" s="21" t="s">
        <v>84</v>
      </c>
      <c r="D171" s="17" t="s">
        <v>449</v>
      </c>
      <c r="E171" s="46">
        <v>37993</v>
      </c>
      <c r="F171" s="18" t="s">
        <v>115</v>
      </c>
      <c r="G171" s="19" t="s">
        <v>56</v>
      </c>
      <c r="H171" s="19"/>
      <c r="I171" s="20"/>
    </row>
    <row r="172" spans="1:9" ht="24" customHeight="1" x14ac:dyDescent="0.2">
      <c r="A172" s="14">
        <v>164</v>
      </c>
      <c r="B172" s="15" t="s">
        <v>450</v>
      </c>
      <c r="C172" s="22" t="s">
        <v>90</v>
      </c>
      <c r="D172" s="17" t="s">
        <v>451</v>
      </c>
      <c r="E172" s="18" t="s">
        <v>378</v>
      </c>
      <c r="F172" s="18" t="s">
        <v>115</v>
      </c>
      <c r="G172" s="19" t="s">
        <v>56</v>
      </c>
      <c r="H172" s="19"/>
      <c r="I172" s="20"/>
    </row>
    <row r="173" spans="1:9" ht="24" customHeight="1" x14ac:dyDescent="0.2">
      <c r="A173" s="14">
        <v>165</v>
      </c>
      <c r="B173" s="15" t="s">
        <v>452</v>
      </c>
      <c r="C173" s="22" t="s">
        <v>90</v>
      </c>
      <c r="D173" s="17" t="s">
        <v>453</v>
      </c>
      <c r="E173" s="18" t="s">
        <v>454</v>
      </c>
      <c r="F173" s="18" t="s">
        <v>115</v>
      </c>
      <c r="G173" s="19" t="s">
        <v>56</v>
      </c>
      <c r="H173" s="19"/>
      <c r="I173" s="20"/>
    </row>
    <row r="174" spans="1:9" ht="24" customHeight="1" x14ac:dyDescent="0.2">
      <c r="A174" s="14">
        <v>166</v>
      </c>
      <c r="B174" s="15" t="s">
        <v>455</v>
      </c>
      <c r="C174" s="22" t="s">
        <v>90</v>
      </c>
      <c r="D174" s="17" t="s">
        <v>456</v>
      </c>
      <c r="E174" s="18" t="s">
        <v>336</v>
      </c>
      <c r="F174" s="18" t="s">
        <v>115</v>
      </c>
      <c r="G174" s="19" t="s">
        <v>56</v>
      </c>
      <c r="H174" s="19"/>
      <c r="I174" s="20"/>
    </row>
    <row r="175" spans="1:9" ht="24" customHeight="1" x14ac:dyDescent="0.2">
      <c r="A175" s="14">
        <v>167</v>
      </c>
      <c r="B175" s="15" t="s">
        <v>457</v>
      </c>
      <c r="C175" s="22" t="s">
        <v>90</v>
      </c>
      <c r="D175" s="17" t="s">
        <v>458</v>
      </c>
      <c r="E175" s="18" t="s">
        <v>336</v>
      </c>
      <c r="F175" s="18" t="s">
        <v>55</v>
      </c>
      <c r="G175" s="19" t="s">
        <v>56</v>
      </c>
      <c r="H175" s="19"/>
      <c r="I175" s="20"/>
    </row>
    <row r="176" spans="1:9" ht="24" customHeight="1" x14ac:dyDescent="0.2">
      <c r="A176" s="14">
        <v>168</v>
      </c>
      <c r="B176" s="15" t="s">
        <v>459</v>
      </c>
      <c r="C176" s="22" t="s">
        <v>90</v>
      </c>
      <c r="D176" s="17" t="s">
        <v>460</v>
      </c>
      <c r="E176" s="18" t="s">
        <v>336</v>
      </c>
      <c r="F176" s="18" t="s">
        <v>115</v>
      </c>
      <c r="G176" s="19" t="s">
        <v>56</v>
      </c>
      <c r="H176" s="19"/>
      <c r="I176" s="20"/>
    </row>
    <row r="177" spans="1:9" ht="24" customHeight="1" x14ac:dyDescent="0.2">
      <c r="A177" s="14">
        <v>169</v>
      </c>
      <c r="B177" s="15" t="s">
        <v>461</v>
      </c>
      <c r="C177" s="22" t="s">
        <v>90</v>
      </c>
      <c r="D177" s="17" t="s">
        <v>462</v>
      </c>
      <c r="E177" s="18" t="s">
        <v>330</v>
      </c>
      <c r="F177" s="18" t="s">
        <v>115</v>
      </c>
      <c r="G177" s="19" t="s">
        <v>56</v>
      </c>
      <c r="H177" s="19"/>
      <c r="I177" s="20"/>
    </row>
    <row r="178" spans="1:9" ht="24" customHeight="1" x14ac:dyDescent="0.2">
      <c r="A178" s="14">
        <v>170</v>
      </c>
      <c r="B178" s="15" t="s">
        <v>463</v>
      </c>
      <c r="C178" s="22" t="s">
        <v>90</v>
      </c>
      <c r="D178" s="17" t="s">
        <v>464</v>
      </c>
      <c r="E178" s="18" t="s">
        <v>330</v>
      </c>
      <c r="F178" s="18" t="s">
        <v>115</v>
      </c>
      <c r="G178" s="19" t="s">
        <v>56</v>
      </c>
      <c r="H178" s="19"/>
      <c r="I178" s="20"/>
    </row>
    <row r="179" spans="1:9" ht="27.75" customHeight="1" x14ac:dyDescent="0.2">
      <c r="A179" s="14">
        <v>171</v>
      </c>
      <c r="B179" s="15" t="s">
        <v>465</v>
      </c>
      <c r="C179" s="22" t="s">
        <v>90</v>
      </c>
      <c r="D179" s="17" t="s">
        <v>466</v>
      </c>
      <c r="E179" s="18" t="s">
        <v>341</v>
      </c>
      <c r="F179" s="18" t="s">
        <v>55</v>
      </c>
      <c r="G179" s="19" t="s">
        <v>56</v>
      </c>
      <c r="H179" s="19"/>
      <c r="I179" s="20"/>
    </row>
    <row r="180" spans="1:9" ht="24" customHeight="1" x14ac:dyDescent="0.2">
      <c r="A180" s="14">
        <v>172</v>
      </c>
      <c r="B180" s="15" t="s">
        <v>467</v>
      </c>
      <c r="C180" s="22" t="s">
        <v>90</v>
      </c>
      <c r="D180" s="17" t="s">
        <v>468</v>
      </c>
      <c r="E180" s="18" t="s">
        <v>341</v>
      </c>
      <c r="F180" s="18" t="s">
        <v>115</v>
      </c>
      <c r="G180" s="19" t="s">
        <v>56</v>
      </c>
      <c r="H180" s="19"/>
      <c r="I180" s="20"/>
    </row>
    <row r="181" spans="1:9" ht="24" customHeight="1" x14ac:dyDescent="0.2">
      <c r="A181" s="14">
        <v>173</v>
      </c>
      <c r="B181" s="15" t="s">
        <v>469</v>
      </c>
      <c r="C181" s="22" t="s">
        <v>90</v>
      </c>
      <c r="D181" s="17" t="s">
        <v>470</v>
      </c>
      <c r="E181" s="18" t="s">
        <v>341</v>
      </c>
      <c r="F181" s="18" t="s">
        <v>115</v>
      </c>
      <c r="G181" s="19" t="s">
        <v>56</v>
      </c>
      <c r="H181" s="19"/>
      <c r="I181" s="20"/>
    </row>
    <row r="182" spans="1:9" ht="24" customHeight="1" x14ac:dyDescent="0.2">
      <c r="A182" s="14">
        <v>174</v>
      </c>
      <c r="B182" s="15" t="s">
        <v>471</v>
      </c>
      <c r="C182" s="22" t="s">
        <v>90</v>
      </c>
      <c r="D182" s="17" t="s">
        <v>472</v>
      </c>
      <c r="E182" s="18" t="s">
        <v>341</v>
      </c>
      <c r="F182" s="18" t="s">
        <v>115</v>
      </c>
      <c r="G182" s="19" t="s">
        <v>56</v>
      </c>
      <c r="H182" s="19"/>
      <c r="I182" s="20"/>
    </row>
    <row r="183" spans="1:9" ht="27.75" customHeight="1" x14ac:dyDescent="0.2">
      <c r="A183" s="14">
        <v>175</v>
      </c>
      <c r="B183" s="15" t="s">
        <v>473</v>
      </c>
      <c r="C183" s="22" t="s">
        <v>90</v>
      </c>
      <c r="D183" s="17" t="s">
        <v>474</v>
      </c>
      <c r="E183" s="18" t="s">
        <v>341</v>
      </c>
      <c r="F183" s="18" t="s">
        <v>115</v>
      </c>
      <c r="G183" s="19" t="s">
        <v>56</v>
      </c>
      <c r="H183" s="19"/>
      <c r="I183" s="20"/>
    </row>
    <row r="184" spans="1:9" ht="27.75" customHeight="1" x14ac:dyDescent="0.2">
      <c r="A184" s="14">
        <v>176</v>
      </c>
      <c r="B184" s="15" t="s">
        <v>475</v>
      </c>
      <c r="C184" s="22" t="s">
        <v>90</v>
      </c>
      <c r="D184" s="17" t="s">
        <v>476</v>
      </c>
      <c r="E184" s="18" t="s">
        <v>346</v>
      </c>
      <c r="F184" s="18" t="s">
        <v>55</v>
      </c>
      <c r="G184" s="19" t="s">
        <v>56</v>
      </c>
      <c r="H184" s="19"/>
      <c r="I184" s="20"/>
    </row>
    <row r="185" spans="1:9" ht="24" customHeight="1" x14ac:dyDescent="0.2">
      <c r="A185" s="14">
        <v>177</v>
      </c>
      <c r="B185" s="15" t="s">
        <v>477</v>
      </c>
      <c r="C185" s="22" t="s">
        <v>90</v>
      </c>
      <c r="D185" s="17" t="s">
        <v>478</v>
      </c>
      <c r="E185" s="18" t="s">
        <v>346</v>
      </c>
      <c r="F185" s="18" t="s">
        <v>115</v>
      </c>
      <c r="G185" s="19" t="s">
        <v>56</v>
      </c>
      <c r="H185" s="19"/>
      <c r="I185" s="20"/>
    </row>
    <row r="186" spans="1:9" ht="24" customHeight="1" x14ac:dyDescent="0.2">
      <c r="A186" s="14">
        <v>178</v>
      </c>
      <c r="B186" s="15" t="s">
        <v>479</v>
      </c>
      <c r="C186" s="22" t="s">
        <v>90</v>
      </c>
      <c r="D186" s="17" t="s">
        <v>480</v>
      </c>
      <c r="E186" s="18" t="s">
        <v>324</v>
      </c>
      <c r="F186" s="18" t="s">
        <v>55</v>
      </c>
      <c r="G186" s="19" t="s">
        <v>56</v>
      </c>
      <c r="H186" s="19"/>
      <c r="I186" s="20"/>
    </row>
    <row r="187" spans="1:9" ht="27.75" customHeight="1" x14ac:dyDescent="0.2">
      <c r="A187" s="14">
        <v>179</v>
      </c>
      <c r="B187" s="15" t="s">
        <v>481</v>
      </c>
      <c r="C187" s="22" t="s">
        <v>90</v>
      </c>
      <c r="D187" s="17" t="s">
        <v>482</v>
      </c>
      <c r="E187" s="18" t="s">
        <v>324</v>
      </c>
      <c r="F187" s="18" t="s">
        <v>115</v>
      </c>
      <c r="G187" s="19" t="s">
        <v>56</v>
      </c>
      <c r="H187" s="19"/>
      <c r="I187" s="20"/>
    </row>
    <row r="188" spans="1:9" ht="24" customHeight="1" x14ac:dyDescent="0.2">
      <c r="A188" s="14">
        <v>180</v>
      </c>
      <c r="B188" s="15" t="s">
        <v>483</v>
      </c>
      <c r="C188" s="22" t="s">
        <v>90</v>
      </c>
      <c r="D188" s="17" t="s">
        <v>484</v>
      </c>
      <c r="E188" s="18" t="s">
        <v>324</v>
      </c>
      <c r="F188" s="18" t="s">
        <v>115</v>
      </c>
      <c r="G188" s="19" t="s">
        <v>56</v>
      </c>
      <c r="H188" s="19"/>
      <c r="I188" s="20"/>
    </row>
    <row r="189" spans="1:9" ht="24" customHeight="1" x14ac:dyDescent="0.2">
      <c r="A189" s="14">
        <v>181</v>
      </c>
      <c r="B189" s="15" t="s">
        <v>485</v>
      </c>
      <c r="C189" s="22" t="s">
        <v>90</v>
      </c>
      <c r="D189" s="17" t="s">
        <v>486</v>
      </c>
      <c r="E189" s="18" t="s">
        <v>324</v>
      </c>
      <c r="F189" s="18" t="s">
        <v>115</v>
      </c>
      <c r="G189" s="19" t="s">
        <v>56</v>
      </c>
      <c r="H189" s="19"/>
      <c r="I189" s="20"/>
    </row>
    <row r="190" spans="1:9" ht="24" customHeight="1" x14ac:dyDescent="0.2">
      <c r="A190" s="14">
        <v>182</v>
      </c>
      <c r="B190" s="15" t="s">
        <v>487</v>
      </c>
      <c r="C190" s="22" t="s">
        <v>90</v>
      </c>
      <c r="D190" s="17" t="s">
        <v>488</v>
      </c>
      <c r="E190" s="18" t="s">
        <v>324</v>
      </c>
      <c r="F190" s="18" t="s">
        <v>115</v>
      </c>
      <c r="G190" s="19" t="s">
        <v>56</v>
      </c>
      <c r="H190" s="19"/>
      <c r="I190" s="20"/>
    </row>
    <row r="191" spans="1:9" ht="24" customHeight="1" x14ac:dyDescent="0.2">
      <c r="A191" s="14">
        <v>183</v>
      </c>
      <c r="B191" s="15" t="s">
        <v>489</v>
      </c>
      <c r="C191" s="22" t="s">
        <v>90</v>
      </c>
      <c r="D191" s="17" t="s">
        <v>490</v>
      </c>
      <c r="E191" s="18" t="s">
        <v>324</v>
      </c>
      <c r="F191" s="18" t="s">
        <v>55</v>
      </c>
      <c r="G191" s="19" t="s">
        <v>56</v>
      </c>
      <c r="H191" s="19"/>
      <c r="I191" s="20"/>
    </row>
    <row r="192" spans="1:9" ht="24" customHeight="1" x14ac:dyDescent="0.2">
      <c r="A192" s="14">
        <v>184</v>
      </c>
      <c r="B192" s="15" t="s">
        <v>491</v>
      </c>
      <c r="C192" s="22" t="s">
        <v>90</v>
      </c>
      <c r="D192" s="17" t="s">
        <v>492</v>
      </c>
      <c r="E192" s="18" t="s">
        <v>324</v>
      </c>
      <c r="F192" s="18" t="s">
        <v>115</v>
      </c>
      <c r="G192" s="19" t="s">
        <v>56</v>
      </c>
      <c r="H192" s="19"/>
      <c r="I192" s="20"/>
    </row>
    <row r="193" spans="1:9" ht="24" customHeight="1" x14ac:dyDescent="0.2">
      <c r="A193" s="14">
        <v>185</v>
      </c>
      <c r="B193" s="15" t="s">
        <v>493</v>
      </c>
      <c r="C193" s="22" t="s">
        <v>90</v>
      </c>
      <c r="D193" s="17" t="s">
        <v>494</v>
      </c>
      <c r="E193" s="18" t="s">
        <v>324</v>
      </c>
      <c r="F193" s="18" t="s">
        <v>115</v>
      </c>
      <c r="G193" s="19" t="s">
        <v>56</v>
      </c>
      <c r="H193" s="19"/>
      <c r="I193" s="20"/>
    </row>
    <row r="194" spans="1:9" ht="24" customHeight="1" x14ac:dyDescent="0.2">
      <c r="A194" s="14">
        <v>186</v>
      </c>
      <c r="B194" s="15" t="s">
        <v>495</v>
      </c>
      <c r="C194" s="22" t="s">
        <v>90</v>
      </c>
      <c r="D194" s="17" t="s">
        <v>496</v>
      </c>
      <c r="E194" s="18" t="s">
        <v>351</v>
      </c>
      <c r="F194" s="18" t="s">
        <v>55</v>
      </c>
      <c r="G194" s="19" t="s">
        <v>56</v>
      </c>
      <c r="H194" s="19"/>
      <c r="I194" s="20"/>
    </row>
    <row r="195" spans="1:9" ht="24" customHeight="1" x14ac:dyDescent="0.2">
      <c r="A195" s="14">
        <v>187</v>
      </c>
      <c r="B195" s="15" t="s">
        <v>497</v>
      </c>
      <c r="C195" s="22" t="s">
        <v>90</v>
      </c>
      <c r="D195" s="17" t="s">
        <v>498</v>
      </c>
      <c r="E195" s="18" t="s">
        <v>351</v>
      </c>
      <c r="F195" s="18" t="s">
        <v>115</v>
      </c>
      <c r="G195" s="19" t="s">
        <v>56</v>
      </c>
      <c r="H195" s="19"/>
      <c r="I195" s="20"/>
    </row>
    <row r="196" spans="1:9" ht="27.75" customHeight="1" x14ac:dyDescent="0.2">
      <c r="A196" s="14">
        <v>188</v>
      </c>
      <c r="B196" s="15" t="s">
        <v>499</v>
      </c>
      <c r="C196" s="22" t="s">
        <v>90</v>
      </c>
      <c r="D196" s="17" t="s">
        <v>500</v>
      </c>
      <c r="E196" s="18" t="s">
        <v>354</v>
      </c>
      <c r="F196" s="18" t="s">
        <v>55</v>
      </c>
      <c r="G196" s="19" t="s">
        <v>56</v>
      </c>
      <c r="H196" s="19"/>
      <c r="I196" s="20"/>
    </row>
    <row r="197" spans="1:9" ht="24" customHeight="1" x14ac:dyDescent="0.2">
      <c r="A197" s="14">
        <v>189</v>
      </c>
      <c r="B197" s="15" t="s">
        <v>501</v>
      </c>
      <c r="C197" s="22" t="s">
        <v>90</v>
      </c>
      <c r="D197" s="17" t="s">
        <v>502</v>
      </c>
      <c r="E197" s="18" t="s">
        <v>399</v>
      </c>
      <c r="F197" s="18" t="s">
        <v>115</v>
      </c>
      <c r="G197" s="19" t="s">
        <v>56</v>
      </c>
      <c r="H197" s="19"/>
      <c r="I197" s="20"/>
    </row>
    <row r="198" spans="1:9" ht="24" customHeight="1" x14ac:dyDescent="0.2">
      <c r="A198" s="14">
        <v>190</v>
      </c>
      <c r="B198" s="15" t="s">
        <v>503</v>
      </c>
      <c r="C198" s="22" t="s">
        <v>90</v>
      </c>
      <c r="D198" s="17" t="s">
        <v>504</v>
      </c>
      <c r="E198" s="18" t="s">
        <v>399</v>
      </c>
      <c r="F198" s="18" t="s">
        <v>115</v>
      </c>
      <c r="G198" s="19" t="s">
        <v>56</v>
      </c>
      <c r="H198" s="19"/>
      <c r="I198" s="20"/>
    </row>
    <row r="199" spans="1:9" ht="27.75" customHeight="1" x14ac:dyDescent="0.2">
      <c r="A199" s="14">
        <v>191</v>
      </c>
      <c r="B199" s="15" t="s">
        <v>505</v>
      </c>
      <c r="C199" s="22" t="s">
        <v>90</v>
      </c>
      <c r="D199" s="17" t="s">
        <v>506</v>
      </c>
      <c r="E199" s="18" t="s">
        <v>399</v>
      </c>
      <c r="F199" s="18" t="s">
        <v>55</v>
      </c>
      <c r="G199" s="19" t="s">
        <v>56</v>
      </c>
      <c r="H199" s="19"/>
      <c r="I199" s="20"/>
    </row>
    <row r="200" spans="1:9" ht="27.75" customHeight="1" x14ac:dyDescent="0.2">
      <c r="A200" s="14">
        <v>192</v>
      </c>
      <c r="B200" s="15" t="s">
        <v>507</v>
      </c>
      <c r="C200" s="22" t="s">
        <v>90</v>
      </c>
      <c r="D200" s="17" t="s">
        <v>508</v>
      </c>
      <c r="E200" s="18" t="s">
        <v>509</v>
      </c>
      <c r="F200" s="18" t="s">
        <v>55</v>
      </c>
      <c r="G200" s="19" t="s">
        <v>56</v>
      </c>
      <c r="H200" s="19"/>
      <c r="I200" s="20"/>
    </row>
    <row r="201" spans="1:9" ht="27.75" customHeight="1" x14ac:dyDescent="0.2">
      <c r="A201" s="14">
        <v>193</v>
      </c>
      <c r="B201" s="15" t="s">
        <v>510</v>
      </c>
      <c r="C201" s="25" t="s">
        <v>137</v>
      </c>
      <c r="D201" s="17" t="s">
        <v>511</v>
      </c>
      <c r="E201" s="18" t="s">
        <v>318</v>
      </c>
      <c r="F201" s="18" t="s">
        <v>115</v>
      </c>
      <c r="G201" s="19" t="s">
        <v>56</v>
      </c>
      <c r="H201" s="19"/>
      <c r="I201" s="20"/>
    </row>
    <row r="202" spans="1:9" ht="24" customHeight="1" x14ac:dyDescent="0.2">
      <c r="A202" s="14">
        <v>194</v>
      </c>
      <c r="B202" s="15" t="s">
        <v>512</v>
      </c>
      <c r="C202" s="25" t="s">
        <v>137</v>
      </c>
      <c r="D202" s="17" t="s">
        <v>513</v>
      </c>
      <c r="E202" s="18" t="s">
        <v>318</v>
      </c>
      <c r="F202" s="18" t="s">
        <v>191</v>
      </c>
      <c r="G202" s="19" t="s">
        <v>56</v>
      </c>
      <c r="H202" s="19"/>
      <c r="I202" s="20"/>
    </row>
    <row r="203" spans="1:9" ht="24" customHeight="1" x14ac:dyDescent="0.2">
      <c r="A203" s="14">
        <v>195</v>
      </c>
      <c r="B203" s="15" t="s">
        <v>514</v>
      </c>
      <c r="C203" s="25" t="s">
        <v>137</v>
      </c>
      <c r="D203" s="17" t="s">
        <v>515</v>
      </c>
      <c r="E203" s="18" t="s">
        <v>318</v>
      </c>
      <c r="F203" s="18" t="s">
        <v>191</v>
      </c>
      <c r="G203" s="19" t="s">
        <v>56</v>
      </c>
      <c r="H203" s="19"/>
      <c r="I203" s="20"/>
    </row>
    <row r="204" spans="1:9" ht="24" customHeight="1" x14ac:dyDescent="0.2">
      <c r="A204" s="14">
        <v>196</v>
      </c>
      <c r="B204" s="15" t="s">
        <v>516</v>
      </c>
      <c r="C204" s="25" t="s">
        <v>137</v>
      </c>
      <c r="D204" s="17" t="s">
        <v>517</v>
      </c>
      <c r="E204" s="18" t="s">
        <v>518</v>
      </c>
      <c r="F204" s="18" t="s">
        <v>115</v>
      </c>
      <c r="G204" s="19" t="s">
        <v>56</v>
      </c>
      <c r="H204" s="19"/>
      <c r="I204" s="20"/>
    </row>
    <row r="205" spans="1:9" ht="27.75" customHeight="1" x14ac:dyDescent="0.2">
      <c r="A205" s="14">
        <v>197</v>
      </c>
      <c r="B205" s="15" t="s">
        <v>519</v>
      </c>
      <c r="C205" s="25" t="s">
        <v>137</v>
      </c>
      <c r="D205" s="17" t="s">
        <v>520</v>
      </c>
      <c r="E205" s="18" t="s">
        <v>336</v>
      </c>
      <c r="F205" s="18" t="s">
        <v>115</v>
      </c>
      <c r="G205" s="19" t="s">
        <v>56</v>
      </c>
      <c r="H205" s="19"/>
      <c r="I205" s="20"/>
    </row>
    <row r="206" spans="1:9" ht="24" customHeight="1" x14ac:dyDescent="0.2">
      <c r="A206" s="14">
        <v>198</v>
      </c>
      <c r="B206" s="15" t="s">
        <v>521</v>
      </c>
      <c r="C206" s="25" t="s">
        <v>137</v>
      </c>
      <c r="D206" s="17" t="s">
        <v>522</v>
      </c>
      <c r="E206" s="18" t="s">
        <v>336</v>
      </c>
      <c r="F206" s="18" t="s">
        <v>115</v>
      </c>
      <c r="G206" s="19" t="s">
        <v>56</v>
      </c>
      <c r="H206" s="19"/>
      <c r="I206" s="20"/>
    </row>
    <row r="207" spans="1:9" ht="24" customHeight="1" x14ac:dyDescent="0.2">
      <c r="A207" s="14">
        <v>199</v>
      </c>
      <c r="B207" s="15" t="s">
        <v>523</v>
      </c>
      <c r="C207" s="25" t="s">
        <v>137</v>
      </c>
      <c r="D207" s="17" t="s">
        <v>524</v>
      </c>
      <c r="E207" s="18" t="s">
        <v>336</v>
      </c>
      <c r="F207" s="18" t="s">
        <v>115</v>
      </c>
      <c r="G207" s="19" t="s">
        <v>56</v>
      </c>
      <c r="H207" s="19"/>
      <c r="I207" s="20"/>
    </row>
    <row r="208" spans="1:9" ht="24" customHeight="1" x14ac:dyDescent="0.2">
      <c r="A208" s="14">
        <v>200</v>
      </c>
      <c r="B208" s="15" t="s">
        <v>525</v>
      </c>
      <c r="C208" s="25" t="s">
        <v>137</v>
      </c>
      <c r="D208" s="17" t="s">
        <v>526</v>
      </c>
      <c r="E208" s="18" t="s">
        <v>336</v>
      </c>
      <c r="F208" s="18" t="s">
        <v>191</v>
      </c>
      <c r="G208" s="19" t="s">
        <v>56</v>
      </c>
      <c r="H208" s="19"/>
      <c r="I208" s="20"/>
    </row>
    <row r="209" spans="1:9" ht="24" customHeight="1" x14ac:dyDescent="0.2">
      <c r="A209" s="14">
        <v>201</v>
      </c>
      <c r="B209" s="15" t="s">
        <v>527</v>
      </c>
      <c r="C209" s="25" t="s">
        <v>137</v>
      </c>
      <c r="D209" s="17" t="s">
        <v>528</v>
      </c>
      <c r="E209" s="18" t="s">
        <v>529</v>
      </c>
      <c r="F209" s="18" t="s">
        <v>115</v>
      </c>
      <c r="G209" s="19" t="s">
        <v>56</v>
      </c>
      <c r="H209" s="19"/>
      <c r="I209" s="20"/>
    </row>
    <row r="210" spans="1:9" ht="24" customHeight="1" x14ac:dyDescent="0.2">
      <c r="A210" s="14">
        <v>202</v>
      </c>
      <c r="B210" s="15" t="s">
        <v>530</v>
      </c>
      <c r="C210" s="25" t="s">
        <v>137</v>
      </c>
      <c r="D210" s="17" t="s">
        <v>531</v>
      </c>
      <c r="E210" s="18" t="s">
        <v>336</v>
      </c>
      <c r="F210" s="18" t="s">
        <v>191</v>
      </c>
      <c r="G210" s="19" t="s">
        <v>56</v>
      </c>
      <c r="H210" s="19"/>
      <c r="I210" s="20"/>
    </row>
    <row r="211" spans="1:9" ht="24" customHeight="1" x14ac:dyDescent="0.2">
      <c r="A211" s="14">
        <v>203</v>
      </c>
      <c r="B211" s="15" t="s">
        <v>532</v>
      </c>
      <c r="C211" s="25" t="s">
        <v>137</v>
      </c>
      <c r="D211" s="17" t="s">
        <v>533</v>
      </c>
      <c r="E211" s="18" t="s">
        <v>336</v>
      </c>
      <c r="F211" s="18" t="s">
        <v>191</v>
      </c>
      <c r="G211" s="19" t="s">
        <v>56</v>
      </c>
      <c r="H211" s="19"/>
      <c r="I211" s="20"/>
    </row>
    <row r="212" spans="1:9" ht="27.75" customHeight="1" x14ac:dyDescent="0.2">
      <c r="A212" s="14">
        <v>204</v>
      </c>
      <c r="B212" s="15" t="s">
        <v>534</v>
      </c>
      <c r="C212" s="25" t="s">
        <v>137</v>
      </c>
      <c r="D212" s="17" t="s">
        <v>535</v>
      </c>
      <c r="E212" s="18" t="s">
        <v>341</v>
      </c>
      <c r="F212" s="18" t="s">
        <v>55</v>
      </c>
      <c r="G212" s="19" t="s">
        <v>56</v>
      </c>
      <c r="H212" s="19"/>
      <c r="I212" s="20"/>
    </row>
    <row r="213" spans="1:9" ht="24" customHeight="1" x14ac:dyDescent="0.2">
      <c r="A213" s="14">
        <v>205</v>
      </c>
      <c r="B213" s="15" t="s">
        <v>536</v>
      </c>
      <c r="C213" s="25" t="s">
        <v>137</v>
      </c>
      <c r="D213" s="17" t="s">
        <v>537</v>
      </c>
      <c r="E213" s="18" t="s">
        <v>341</v>
      </c>
      <c r="F213" s="18" t="s">
        <v>115</v>
      </c>
      <c r="G213" s="19" t="s">
        <v>56</v>
      </c>
      <c r="H213" s="19"/>
      <c r="I213" s="20"/>
    </row>
    <row r="214" spans="1:9" ht="24" customHeight="1" x14ac:dyDescent="0.2">
      <c r="A214" s="14">
        <v>206</v>
      </c>
      <c r="B214" s="15" t="s">
        <v>538</v>
      </c>
      <c r="C214" s="25" t="s">
        <v>137</v>
      </c>
      <c r="D214" s="17" t="s">
        <v>539</v>
      </c>
      <c r="E214" s="18" t="s">
        <v>341</v>
      </c>
      <c r="F214" s="18" t="s">
        <v>115</v>
      </c>
      <c r="G214" s="19" t="s">
        <v>56</v>
      </c>
      <c r="H214" s="19"/>
      <c r="I214" s="20"/>
    </row>
    <row r="215" spans="1:9" ht="24" customHeight="1" x14ac:dyDescent="0.2">
      <c r="A215" s="14">
        <v>207</v>
      </c>
      <c r="B215" s="15" t="s">
        <v>540</v>
      </c>
      <c r="C215" s="25" t="s">
        <v>137</v>
      </c>
      <c r="D215" s="17" t="s">
        <v>541</v>
      </c>
      <c r="E215" s="18" t="s">
        <v>341</v>
      </c>
      <c r="F215" s="18" t="s">
        <v>115</v>
      </c>
      <c r="G215" s="19" t="s">
        <v>56</v>
      </c>
      <c r="H215" s="19"/>
      <c r="I215" s="20"/>
    </row>
    <row r="216" spans="1:9" ht="24" customHeight="1" x14ac:dyDescent="0.2">
      <c r="A216" s="14">
        <v>208</v>
      </c>
      <c r="B216" s="15" t="s">
        <v>542</v>
      </c>
      <c r="C216" s="25" t="s">
        <v>137</v>
      </c>
      <c r="D216" s="17" t="s">
        <v>543</v>
      </c>
      <c r="E216" s="18" t="s">
        <v>341</v>
      </c>
      <c r="F216" s="18" t="s">
        <v>191</v>
      </c>
      <c r="G216" s="19" t="s">
        <v>56</v>
      </c>
      <c r="H216" s="19"/>
      <c r="I216" s="20"/>
    </row>
    <row r="217" spans="1:9" ht="24" customHeight="1" x14ac:dyDescent="0.2">
      <c r="A217" s="14">
        <v>209</v>
      </c>
      <c r="B217" s="15" t="s">
        <v>544</v>
      </c>
      <c r="C217" s="25" t="s">
        <v>137</v>
      </c>
      <c r="D217" s="17" t="s">
        <v>545</v>
      </c>
      <c r="E217" s="18" t="s">
        <v>341</v>
      </c>
      <c r="F217" s="18" t="s">
        <v>115</v>
      </c>
      <c r="G217" s="19" t="s">
        <v>56</v>
      </c>
      <c r="H217" s="19"/>
      <c r="I217" s="20"/>
    </row>
    <row r="218" spans="1:9" ht="24" customHeight="1" x14ac:dyDescent="0.2">
      <c r="A218" s="14">
        <v>210</v>
      </c>
      <c r="B218" s="15" t="s">
        <v>546</v>
      </c>
      <c r="C218" s="25" t="s">
        <v>137</v>
      </c>
      <c r="D218" s="17" t="s">
        <v>547</v>
      </c>
      <c r="E218" s="18" t="s">
        <v>341</v>
      </c>
      <c r="F218" s="18" t="s">
        <v>115</v>
      </c>
      <c r="G218" s="19" t="s">
        <v>56</v>
      </c>
      <c r="H218" s="19"/>
      <c r="I218" s="20"/>
    </row>
    <row r="219" spans="1:9" ht="24" customHeight="1" x14ac:dyDescent="0.2">
      <c r="A219" s="14">
        <v>211</v>
      </c>
      <c r="B219" s="15" t="s">
        <v>548</v>
      </c>
      <c r="C219" s="25" t="s">
        <v>137</v>
      </c>
      <c r="D219" s="17" t="s">
        <v>549</v>
      </c>
      <c r="E219" s="18" t="s">
        <v>341</v>
      </c>
      <c r="F219" s="18" t="s">
        <v>191</v>
      </c>
      <c r="G219" s="19" t="s">
        <v>56</v>
      </c>
      <c r="H219" s="19"/>
      <c r="I219" s="20"/>
    </row>
    <row r="220" spans="1:9" ht="24" customHeight="1" x14ac:dyDescent="0.2">
      <c r="A220" s="14">
        <v>212</v>
      </c>
      <c r="B220" s="15" t="s">
        <v>550</v>
      </c>
      <c r="C220" s="25" t="s">
        <v>137</v>
      </c>
      <c r="D220" s="17" t="s">
        <v>551</v>
      </c>
      <c r="E220" s="18" t="s">
        <v>341</v>
      </c>
      <c r="F220" s="18" t="s">
        <v>115</v>
      </c>
      <c r="G220" s="19" t="s">
        <v>56</v>
      </c>
      <c r="H220" s="19"/>
      <c r="I220" s="20"/>
    </row>
    <row r="221" spans="1:9" ht="24" customHeight="1" x14ac:dyDescent="0.2">
      <c r="A221" s="14">
        <v>213</v>
      </c>
      <c r="B221" s="15" t="s">
        <v>552</v>
      </c>
      <c r="C221" s="25" t="s">
        <v>137</v>
      </c>
      <c r="D221" s="17" t="s">
        <v>553</v>
      </c>
      <c r="E221" s="18" t="s">
        <v>341</v>
      </c>
      <c r="F221" s="18" t="s">
        <v>191</v>
      </c>
      <c r="G221" s="19" t="s">
        <v>56</v>
      </c>
      <c r="H221" s="19"/>
      <c r="I221" s="20"/>
    </row>
    <row r="222" spans="1:9" ht="24" customHeight="1" x14ac:dyDescent="0.2">
      <c r="A222" s="14">
        <v>214</v>
      </c>
      <c r="B222" s="15" t="s">
        <v>554</v>
      </c>
      <c r="C222" s="25" t="s">
        <v>137</v>
      </c>
      <c r="D222" s="17" t="s">
        <v>555</v>
      </c>
      <c r="E222" s="18" t="s">
        <v>341</v>
      </c>
      <c r="F222" s="18" t="s">
        <v>191</v>
      </c>
      <c r="G222" s="19" t="s">
        <v>56</v>
      </c>
      <c r="H222" s="19"/>
      <c r="I222" s="20"/>
    </row>
    <row r="223" spans="1:9" ht="24" customHeight="1" x14ac:dyDescent="0.2">
      <c r="A223" s="14">
        <v>215</v>
      </c>
      <c r="B223" s="15" t="s">
        <v>556</v>
      </c>
      <c r="C223" s="25" t="s">
        <v>137</v>
      </c>
      <c r="D223" s="17" t="s">
        <v>557</v>
      </c>
      <c r="E223" s="18" t="s">
        <v>324</v>
      </c>
      <c r="F223" s="18" t="s">
        <v>115</v>
      </c>
      <c r="G223" s="19" t="s">
        <v>56</v>
      </c>
      <c r="H223" s="19"/>
      <c r="I223" s="20"/>
    </row>
    <row r="224" spans="1:9" ht="24" customHeight="1" x14ac:dyDescent="0.2">
      <c r="A224" s="14">
        <v>216</v>
      </c>
      <c r="B224" s="15" t="s">
        <v>558</v>
      </c>
      <c r="C224" s="25" t="s">
        <v>137</v>
      </c>
      <c r="D224" s="17" t="s">
        <v>559</v>
      </c>
      <c r="E224" s="18" t="s">
        <v>321</v>
      </c>
      <c r="F224" s="18" t="s">
        <v>115</v>
      </c>
      <c r="G224" s="19" t="s">
        <v>56</v>
      </c>
      <c r="H224" s="19"/>
      <c r="I224" s="20"/>
    </row>
    <row r="225" spans="1:9" ht="24" customHeight="1" x14ac:dyDescent="0.2">
      <c r="A225" s="14">
        <v>217</v>
      </c>
      <c r="B225" s="15" t="s">
        <v>560</v>
      </c>
      <c r="C225" s="25" t="s">
        <v>137</v>
      </c>
      <c r="D225" s="17" t="s">
        <v>561</v>
      </c>
      <c r="E225" s="18" t="s">
        <v>324</v>
      </c>
      <c r="F225" s="18" t="s">
        <v>115</v>
      </c>
      <c r="G225" s="19" t="s">
        <v>56</v>
      </c>
      <c r="H225" s="19"/>
      <c r="I225" s="20"/>
    </row>
    <row r="226" spans="1:9" ht="24" customHeight="1" x14ac:dyDescent="0.2">
      <c r="A226" s="14">
        <v>218</v>
      </c>
      <c r="B226" s="15" t="s">
        <v>562</v>
      </c>
      <c r="C226" s="25" t="s">
        <v>137</v>
      </c>
      <c r="D226" s="17" t="s">
        <v>563</v>
      </c>
      <c r="E226" s="18" t="s">
        <v>324</v>
      </c>
      <c r="F226" s="18" t="s">
        <v>115</v>
      </c>
      <c r="G226" s="19" t="s">
        <v>56</v>
      </c>
      <c r="H226" s="19"/>
      <c r="I226" s="20"/>
    </row>
    <row r="227" spans="1:9" ht="24" customHeight="1" x14ac:dyDescent="0.2">
      <c r="A227" s="14">
        <v>219</v>
      </c>
      <c r="B227" s="15" t="s">
        <v>564</v>
      </c>
      <c r="C227" s="25" t="s">
        <v>137</v>
      </c>
      <c r="D227" s="17" t="s">
        <v>565</v>
      </c>
      <c r="E227" s="18" t="s">
        <v>324</v>
      </c>
      <c r="F227" s="18" t="s">
        <v>191</v>
      </c>
      <c r="G227" s="19" t="s">
        <v>56</v>
      </c>
      <c r="H227" s="19"/>
      <c r="I227" s="20"/>
    </row>
    <row r="228" spans="1:9" ht="24" customHeight="1" x14ac:dyDescent="0.2">
      <c r="A228" s="14">
        <v>220</v>
      </c>
      <c r="B228" s="15" t="s">
        <v>566</v>
      </c>
      <c r="C228" s="25" t="s">
        <v>137</v>
      </c>
      <c r="D228" s="17" t="s">
        <v>567</v>
      </c>
      <c r="E228" s="18" t="s">
        <v>324</v>
      </c>
      <c r="F228" s="18" t="s">
        <v>191</v>
      </c>
      <c r="G228" s="19" t="s">
        <v>56</v>
      </c>
      <c r="H228" s="19"/>
      <c r="I228" s="20"/>
    </row>
    <row r="229" spans="1:9" ht="24" customHeight="1" x14ac:dyDescent="0.2">
      <c r="A229" s="14">
        <v>221</v>
      </c>
      <c r="B229" s="15" t="s">
        <v>568</v>
      </c>
      <c r="C229" s="25" t="s">
        <v>137</v>
      </c>
      <c r="D229" s="17" t="s">
        <v>569</v>
      </c>
      <c r="E229" s="18" t="s">
        <v>324</v>
      </c>
      <c r="F229" s="18" t="s">
        <v>191</v>
      </c>
      <c r="G229" s="19" t="s">
        <v>56</v>
      </c>
      <c r="H229" s="19"/>
      <c r="I229" s="20"/>
    </row>
    <row r="230" spans="1:9" ht="27.75" customHeight="1" x14ac:dyDescent="0.2">
      <c r="A230" s="14">
        <v>222</v>
      </c>
      <c r="B230" s="15" t="s">
        <v>570</v>
      </c>
      <c r="C230" s="25" t="s">
        <v>137</v>
      </c>
      <c r="D230" s="17" t="s">
        <v>571</v>
      </c>
      <c r="E230" s="18" t="s">
        <v>321</v>
      </c>
      <c r="F230" s="18" t="s">
        <v>55</v>
      </c>
      <c r="G230" s="19" t="s">
        <v>56</v>
      </c>
      <c r="H230" s="19"/>
      <c r="I230" s="20"/>
    </row>
    <row r="231" spans="1:9" ht="24" customHeight="1" x14ac:dyDescent="0.2">
      <c r="A231" s="14">
        <v>223</v>
      </c>
      <c r="B231" s="15" t="s">
        <v>572</v>
      </c>
      <c r="C231" s="25" t="s">
        <v>137</v>
      </c>
      <c r="D231" s="17" t="s">
        <v>573</v>
      </c>
      <c r="E231" s="18" t="s">
        <v>321</v>
      </c>
      <c r="F231" s="18" t="s">
        <v>55</v>
      </c>
      <c r="G231" s="19" t="s">
        <v>56</v>
      </c>
      <c r="H231" s="19"/>
      <c r="I231" s="20"/>
    </row>
    <row r="232" spans="1:9" ht="24" customHeight="1" x14ac:dyDescent="0.2">
      <c r="A232" s="14">
        <v>224</v>
      </c>
      <c r="B232" s="15" t="s">
        <v>574</v>
      </c>
      <c r="C232" s="25" t="s">
        <v>137</v>
      </c>
      <c r="D232" s="17" t="s">
        <v>575</v>
      </c>
      <c r="E232" s="18" t="s">
        <v>324</v>
      </c>
      <c r="F232" s="18" t="s">
        <v>191</v>
      </c>
      <c r="G232" s="19" t="s">
        <v>56</v>
      </c>
      <c r="H232" s="19"/>
      <c r="I232" s="20"/>
    </row>
    <row r="233" spans="1:9" ht="24" customHeight="1" x14ac:dyDescent="0.2">
      <c r="A233" s="14">
        <v>225</v>
      </c>
      <c r="B233" s="15" t="s">
        <v>576</v>
      </c>
      <c r="C233" s="25" t="s">
        <v>137</v>
      </c>
      <c r="D233" s="17" t="s">
        <v>577</v>
      </c>
      <c r="E233" s="18" t="s">
        <v>324</v>
      </c>
      <c r="F233" s="18" t="s">
        <v>115</v>
      </c>
      <c r="G233" s="19" t="s">
        <v>56</v>
      </c>
      <c r="H233" s="19"/>
      <c r="I233" s="20"/>
    </row>
    <row r="234" spans="1:9" ht="27.75" customHeight="1" x14ac:dyDescent="0.2">
      <c r="A234" s="14">
        <v>226</v>
      </c>
      <c r="B234" s="15" t="s">
        <v>578</v>
      </c>
      <c r="C234" s="25" t="s">
        <v>137</v>
      </c>
      <c r="D234" s="17" t="s">
        <v>579</v>
      </c>
      <c r="E234" s="18" t="s">
        <v>324</v>
      </c>
      <c r="F234" s="18" t="s">
        <v>55</v>
      </c>
      <c r="G234" s="19" t="s">
        <v>56</v>
      </c>
      <c r="H234" s="19"/>
      <c r="I234" s="20"/>
    </row>
    <row r="235" spans="1:9" ht="24" customHeight="1" x14ac:dyDescent="0.2">
      <c r="A235" s="14">
        <v>227</v>
      </c>
      <c r="B235" s="15" t="s">
        <v>580</v>
      </c>
      <c r="C235" s="25" t="s">
        <v>137</v>
      </c>
      <c r="D235" s="17" t="s">
        <v>581</v>
      </c>
      <c r="E235" s="18" t="s">
        <v>351</v>
      </c>
      <c r="F235" s="18" t="s">
        <v>115</v>
      </c>
      <c r="G235" s="19" t="s">
        <v>56</v>
      </c>
      <c r="H235" s="19"/>
      <c r="I235" s="20"/>
    </row>
    <row r="236" spans="1:9" ht="24" customHeight="1" x14ac:dyDescent="0.2">
      <c r="A236" s="14">
        <v>228</v>
      </c>
      <c r="B236" s="15" t="s">
        <v>582</v>
      </c>
      <c r="C236" s="25" t="s">
        <v>137</v>
      </c>
      <c r="D236" s="17" t="s">
        <v>583</v>
      </c>
      <c r="E236" s="18" t="s">
        <v>351</v>
      </c>
      <c r="F236" s="18" t="s">
        <v>115</v>
      </c>
      <c r="G236" s="19" t="s">
        <v>56</v>
      </c>
      <c r="H236" s="19"/>
      <c r="I236" s="20"/>
    </row>
    <row r="237" spans="1:9" ht="24" customHeight="1" x14ac:dyDescent="0.2">
      <c r="A237" s="14">
        <v>229</v>
      </c>
      <c r="B237" s="15" t="s">
        <v>584</v>
      </c>
      <c r="C237" s="25" t="s">
        <v>137</v>
      </c>
      <c r="D237" s="17" t="s">
        <v>585</v>
      </c>
      <c r="E237" s="18" t="s">
        <v>351</v>
      </c>
      <c r="F237" s="18" t="s">
        <v>115</v>
      </c>
      <c r="G237" s="19" t="s">
        <v>56</v>
      </c>
      <c r="H237" s="19"/>
      <c r="I237" s="20"/>
    </row>
    <row r="238" spans="1:9" ht="24" customHeight="1" x14ac:dyDescent="0.2">
      <c r="A238" s="14">
        <v>230</v>
      </c>
      <c r="B238" s="15" t="s">
        <v>586</v>
      </c>
      <c r="C238" s="25" t="s">
        <v>137</v>
      </c>
      <c r="D238" s="17" t="s">
        <v>587</v>
      </c>
      <c r="E238" s="18" t="s">
        <v>588</v>
      </c>
      <c r="F238" s="18" t="s">
        <v>115</v>
      </c>
      <c r="G238" s="19" t="s">
        <v>56</v>
      </c>
      <c r="H238" s="19"/>
      <c r="I238" s="20"/>
    </row>
    <row r="239" spans="1:9" ht="24" customHeight="1" x14ac:dyDescent="0.2">
      <c r="A239" s="14">
        <v>231</v>
      </c>
      <c r="B239" s="15" t="s">
        <v>589</v>
      </c>
      <c r="C239" s="25" t="s">
        <v>137</v>
      </c>
      <c r="D239" s="17" t="s">
        <v>590</v>
      </c>
      <c r="E239" s="18" t="s">
        <v>399</v>
      </c>
      <c r="F239" s="18" t="s">
        <v>55</v>
      </c>
      <c r="G239" s="19" t="s">
        <v>56</v>
      </c>
      <c r="H239" s="19"/>
      <c r="I239" s="20"/>
    </row>
    <row r="240" spans="1:9" ht="24" customHeight="1" x14ac:dyDescent="0.2">
      <c r="A240" s="14">
        <v>232</v>
      </c>
      <c r="B240" s="15" t="s">
        <v>591</v>
      </c>
      <c r="C240" s="25" t="s">
        <v>137</v>
      </c>
      <c r="D240" s="17" t="s">
        <v>592</v>
      </c>
      <c r="E240" s="18" t="s">
        <v>399</v>
      </c>
      <c r="F240" s="18" t="s">
        <v>115</v>
      </c>
      <c r="G240" s="19" t="s">
        <v>56</v>
      </c>
      <c r="H240" s="19"/>
      <c r="I240" s="20"/>
    </row>
    <row r="241" spans="1:9" ht="24" customHeight="1" x14ac:dyDescent="0.2">
      <c r="A241" s="14">
        <v>233</v>
      </c>
      <c r="B241" s="15" t="s">
        <v>593</v>
      </c>
      <c r="C241" s="25" t="s">
        <v>137</v>
      </c>
      <c r="D241" s="17" t="s">
        <v>594</v>
      </c>
      <c r="E241" s="18" t="s">
        <v>399</v>
      </c>
      <c r="F241" s="18" t="s">
        <v>55</v>
      </c>
      <c r="G241" s="19" t="s">
        <v>56</v>
      </c>
      <c r="H241" s="19"/>
      <c r="I241" s="20"/>
    </row>
    <row r="242" spans="1:9" ht="24" customHeight="1" x14ac:dyDescent="0.2">
      <c r="A242" s="14">
        <v>234</v>
      </c>
      <c r="B242" s="15" t="s">
        <v>595</v>
      </c>
      <c r="C242" s="25" t="s">
        <v>137</v>
      </c>
      <c r="D242" s="17" t="s">
        <v>596</v>
      </c>
      <c r="E242" s="18" t="s">
        <v>399</v>
      </c>
      <c r="F242" s="18" t="s">
        <v>115</v>
      </c>
      <c r="G242" s="19" t="s">
        <v>56</v>
      </c>
      <c r="H242" s="19"/>
      <c r="I242" s="20"/>
    </row>
    <row r="243" spans="1:9" ht="24" customHeight="1" x14ac:dyDescent="0.2">
      <c r="A243" s="14">
        <v>235</v>
      </c>
      <c r="B243" s="15" t="s">
        <v>597</v>
      </c>
      <c r="C243" s="25" t="s">
        <v>137</v>
      </c>
      <c r="D243" s="17" t="s">
        <v>598</v>
      </c>
      <c r="E243" s="18" t="s">
        <v>399</v>
      </c>
      <c r="F243" s="18" t="s">
        <v>115</v>
      </c>
      <c r="G243" s="19" t="s">
        <v>56</v>
      </c>
      <c r="H243" s="19"/>
      <c r="I243" s="20"/>
    </row>
    <row r="244" spans="1:9" ht="24" customHeight="1" x14ac:dyDescent="0.2">
      <c r="A244" s="14">
        <v>236</v>
      </c>
      <c r="B244" s="15" t="s">
        <v>599</v>
      </c>
      <c r="C244" s="25" t="s">
        <v>137</v>
      </c>
      <c r="D244" s="17" t="s">
        <v>600</v>
      </c>
      <c r="E244" s="18" t="s">
        <v>399</v>
      </c>
      <c r="F244" s="18" t="s">
        <v>115</v>
      </c>
      <c r="G244" s="19" t="s">
        <v>56</v>
      </c>
      <c r="H244" s="19"/>
      <c r="I244" s="20"/>
    </row>
    <row r="245" spans="1:9" ht="24" customHeight="1" x14ac:dyDescent="0.2">
      <c r="A245" s="14">
        <v>237</v>
      </c>
      <c r="B245" s="15" t="s">
        <v>601</v>
      </c>
      <c r="C245" s="25" t="s">
        <v>137</v>
      </c>
      <c r="D245" s="17" t="s">
        <v>602</v>
      </c>
      <c r="E245" s="18" t="s">
        <v>509</v>
      </c>
      <c r="F245" s="18" t="s">
        <v>115</v>
      </c>
      <c r="G245" s="19" t="s">
        <v>56</v>
      </c>
      <c r="H245" s="19"/>
      <c r="I245" s="20"/>
    </row>
    <row r="246" spans="1:9" ht="24" customHeight="1" x14ac:dyDescent="0.2">
      <c r="A246" s="14">
        <v>238</v>
      </c>
      <c r="B246" s="15" t="s">
        <v>603</v>
      </c>
      <c r="C246" s="25" t="s">
        <v>137</v>
      </c>
      <c r="D246" s="17" t="s">
        <v>604</v>
      </c>
      <c r="E246" s="47" t="s">
        <v>357</v>
      </c>
      <c r="F246" s="18" t="s">
        <v>115</v>
      </c>
      <c r="G246" s="19" t="s">
        <v>56</v>
      </c>
      <c r="H246" s="19"/>
      <c r="I246" s="20"/>
    </row>
    <row r="247" spans="1:9" ht="27.75" customHeight="1" x14ac:dyDescent="0.2">
      <c r="A247" s="14">
        <v>239</v>
      </c>
      <c r="B247" s="15" t="s">
        <v>605</v>
      </c>
      <c r="C247" s="30" t="s">
        <v>606</v>
      </c>
      <c r="D247" s="17" t="s">
        <v>607</v>
      </c>
      <c r="E247" s="18" t="s">
        <v>608</v>
      </c>
      <c r="F247" s="18" t="s">
        <v>115</v>
      </c>
      <c r="G247" s="19" t="s">
        <v>56</v>
      </c>
      <c r="H247" s="19"/>
      <c r="I247" s="20"/>
    </row>
    <row r="248" spans="1:9" ht="24" customHeight="1" x14ac:dyDescent="0.2">
      <c r="A248" s="14">
        <v>240</v>
      </c>
      <c r="B248" s="15" t="s">
        <v>609</v>
      </c>
      <c r="C248" s="30" t="s">
        <v>606</v>
      </c>
      <c r="D248" s="17" t="s">
        <v>610</v>
      </c>
      <c r="E248" s="18" t="s">
        <v>608</v>
      </c>
      <c r="F248" s="18" t="s">
        <v>55</v>
      </c>
      <c r="G248" s="19" t="s">
        <v>56</v>
      </c>
      <c r="H248" s="19"/>
      <c r="I248" s="20"/>
    </row>
    <row r="249" spans="1:9" ht="27.75" customHeight="1" x14ac:dyDescent="0.2">
      <c r="A249" s="14">
        <v>241</v>
      </c>
      <c r="B249" s="15" t="s">
        <v>611</v>
      </c>
      <c r="C249" s="30" t="s">
        <v>606</v>
      </c>
      <c r="D249" s="17" t="s">
        <v>612</v>
      </c>
      <c r="E249" s="18" t="s">
        <v>608</v>
      </c>
      <c r="F249" s="18" t="s">
        <v>115</v>
      </c>
      <c r="G249" s="19" t="s">
        <v>56</v>
      </c>
      <c r="H249" s="19"/>
      <c r="I249" s="20"/>
    </row>
    <row r="250" spans="1:9" ht="24" customHeight="1" x14ac:dyDescent="0.2">
      <c r="A250" s="14">
        <v>242</v>
      </c>
      <c r="B250" s="15" t="s">
        <v>613</v>
      </c>
      <c r="C250" s="30" t="s">
        <v>606</v>
      </c>
      <c r="D250" s="17" t="s">
        <v>614</v>
      </c>
      <c r="E250" s="18" t="s">
        <v>608</v>
      </c>
      <c r="F250" s="18" t="s">
        <v>115</v>
      </c>
      <c r="G250" s="19" t="s">
        <v>56</v>
      </c>
      <c r="H250" s="19"/>
      <c r="I250" s="20"/>
    </row>
    <row r="251" spans="1:9" ht="24" customHeight="1" x14ac:dyDescent="0.2">
      <c r="A251" s="14">
        <v>243</v>
      </c>
      <c r="B251" s="15" t="s">
        <v>615</v>
      </c>
      <c r="C251" s="30" t="s">
        <v>606</v>
      </c>
      <c r="D251" s="17" t="s">
        <v>616</v>
      </c>
      <c r="E251" s="18" t="s">
        <v>608</v>
      </c>
      <c r="F251" s="18" t="s">
        <v>115</v>
      </c>
      <c r="G251" s="19" t="s">
        <v>56</v>
      </c>
      <c r="H251" s="19"/>
      <c r="I251" s="20"/>
    </row>
    <row r="252" spans="1:9" ht="24" customHeight="1" x14ac:dyDescent="0.2">
      <c r="A252" s="14">
        <v>244</v>
      </c>
      <c r="B252" s="15" t="s">
        <v>617</v>
      </c>
      <c r="C252" s="30" t="s">
        <v>606</v>
      </c>
      <c r="D252" s="17" t="s">
        <v>618</v>
      </c>
      <c r="E252" s="18" t="s">
        <v>608</v>
      </c>
      <c r="F252" s="18" t="s">
        <v>115</v>
      </c>
      <c r="G252" s="19" t="s">
        <v>56</v>
      </c>
      <c r="H252" s="19"/>
      <c r="I252" s="20"/>
    </row>
    <row r="253" spans="1:9" ht="24" customHeight="1" x14ac:dyDescent="0.2">
      <c r="A253" s="14">
        <v>245</v>
      </c>
      <c r="B253" s="15" t="s">
        <v>619</v>
      </c>
      <c r="C253" s="30" t="s">
        <v>606</v>
      </c>
      <c r="D253" s="17" t="s">
        <v>620</v>
      </c>
      <c r="E253" s="18" t="s">
        <v>608</v>
      </c>
      <c r="F253" s="18" t="s">
        <v>115</v>
      </c>
      <c r="G253" s="19" t="s">
        <v>56</v>
      </c>
      <c r="H253" s="19"/>
      <c r="I253" s="20"/>
    </row>
    <row r="254" spans="1:9" ht="24" customHeight="1" x14ac:dyDescent="0.2">
      <c r="A254" s="14">
        <v>246</v>
      </c>
      <c r="B254" s="15" t="s">
        <v>621</v>
      </c>
      <c r="C254" s="30" t="s">
        <v>606</v>
      </c>
      <c r="D254" s="17" t="s">
        <v>622</v>
      </c>
      <c r="E254" s="18" t="s">
        <v>608</v>
      </c>
      <c r="F254" s="18" t="s">
        <v>115</v>
      </c>
      <c r="G254" s="19" t="s">
        <v>56</v>
      </c>
      <c r="H254" s="19"/>
      <c r="I254" s="20"/>
    </row>
    <row r="255" spans="1:9" ht="24" customHeight="1" x14ac:dyDescent="0.2">
      <c r="A255" s="14">
        <v>247</v>
      </c>
      <c r="B255" s="15" t="s">
        <v>623</v>
      </c>
      <c r="C255" s="30" t="s">
        <v>606</v>
      </c>
      <c r="D255" s="17" t="s">
        <v>624</v>
      </c>
      <c r="E255" s="18" t="s">
        <v>608</v>
      </c>
      <c r="F255" s="18" t="s">
        <v>115</v>
      </c>
      <c r="G255" s="19" t="s">
        <v>56</v>
      </c>
      <c r="H255" s="19"/>
      <c r="I255" s="20"/>
    </row>
    <row r="256" spans="1:9" ht="24" customHeight="1" x14ac:dyDescent="0.2">
      <c r="A256" s="14">
        <v>248</v>
      </c>
      <c r="B256" s="15" t="s">
        <v>625</v>
      </c>
      <c r="C256" s="30" t="s">
        <v>606</v>
      </c>
      <c r="D256" s="17" t="s">
        <v>626</v>
      </c>
      <c r="E256" s="18" t="s">
        <v>608</v>
      </c>
      <c r="F256" s="18" t="s">
        <v>115</v>
      </c>
      <c r="G256" s="19" t="s">
        <v>56</v>
      </c>
      <c r="H256" s="19"/>
      <c r="I256" s="20"/>
    </row>
    <row r="257" spans="1:9" ht="24" customHeight="1" x14ac:dyDescent="0.2">
      <c r="A257" s="14">
        <v>249</v>
      </c>
      <c r="B257" s="15" t="s">
        <v>627</v>
      </c>
      <c r="C257" s="30" t="s">
        <v>606</v>
      </c>
      <c r="D257" s="17" t="s">
        <v>628</v>
      </c>
      <c r="E257" s="18" t="s">
        <v>608</v>
      </c>
      <c r="F257" s="18" t="s">
        <v>115</v>
      </c>
      <c r="G257" s="19" t="s">
        <v>56</v>
      </c>
      <c r="H257" s="19"/>
      <c r="I257" s="20"/>
    </row>
    <row r="258" spans="1:9" ht="24" customHeight="1" x14ac:dyDescent="0.2">
      <c r="A258" s="14">
        <v>250</v>
      </c>
      <c r="B258" s="15" t="s">
        <v>629</v>
      </c>
      <c r="C258" s="30" t="s">
        <v>606</v>
      </c>
      <c r="D258" s="17" t="s">
        <v>630</v>
      </c>
      <c r="E258" s="18" t="s">
        <v>608</v>
      </c>
      <c r="F258" s="18" t="s">
        <v>115</v>
      </c>
      <c r="G258" s="19" t="s">
        <v>56</v>
      </c>
      <c r="H258" s="19"/>
      <c r="I258" s="20"/>
    </row>
    <row r="259" spans="1:9" ht="24" customHeight="1" x14ac:dyDescent="0.2">
      <c r="A259" s="14">
        <v>251</v>
      </c>
      <c r="B259" s="15" t="s">
        <v>631</v>
      </c>
      <c r="C259" s="30" t="s">
        <v>606</v>
      </c>
      <c r="D259" s="17" t="s">
        <v>632</v>
      </c>
      <c r="E259" s="18" t="s">
        <v>608</v>
      </c>
      <c r="F259" s="18" t="s">
        <v>115</v>
      </c>
      <c r="G259" s="19" t="s">
        <v>56</v>
      </c>
      <c r="H259" s="19"/>
      <c r="I259" s="20"/>
    </row>
    <row r="260" spans="1:9" ht="24" customHeight="1" x14ac:dyDescent="0.2">
      <c r="A260" s="14">
        <v>252</v>
      </c>
      <c r="B260" s="15" t="s">
        <v>633</v>
      </c>
      <c r="C260" s="30" t="s">
        <v>606</v>
      </c>
      <c r="D260" s="17" t="s">
        <v>634</v>
      </c>
      <c r="E260" s="18" t="s">
        <v>608</v>
      </c>
      <c r="F260" s="18" t="s">
        <v>115</v>
      </c>
      <c r="G260" s="19" t="s">
        <v>56</v>
      </c>
      <c r="H260" s="19"/>
      <c r="I260" s="20"/>
    </row>
    <row r="261" spans="1:9" ht="19.5" customHeight="1" x14ac:dyDescent="0.2">
      <c r="A261" s="61" t="s">
        <v>635</v>
      </c>
      <c r="B261" s="61"/>
      <c r="C261" s="61"/>
      <c r="D261" s="61"/>
      <c r="E261" s="61"/>
      <c r="F261" s="61"/>
      <c r="G261" s="61"/>
      <c r="H261" s="61"/>
      <c r="I261" s="61"/>
    </row>
    <row r="262" spans="1:9" ht="24" customHeight="1" x14ac:dyDescent="0.2">
      <c r="A262" s="14">
        <v>253</v>
      </c>
      <c r="B262" s="15" t="s">
        <v>636</v>
      </c>
      <c r="C262" s="23" t="s">
        <v>94</v>
      </c>
      <c r="D262" s="17" t="s">
        <v>637</v>
      </c>
      <c r="E262" s="18" t="s">
        <v>638</v>
      </c>
      <c r="F262" s="18" t="s">
        <v>55</v>
      </c>
      <c r="G262" s="19" t="s">
        <v>56</v>
      </c>
      <c r="H262" s="19"/>
      <c r="I262" s="20"/>
    </row>
    <row r="263" spans="1:9" ht="24" customHeight="1" x14ac:dyDescent="0.2">
      <c r="A263" s="14">
        <v>254</v>
      </c>
      <c r="B263" s="15" t="s">
        <v>639</v>
      </c>
      <c r="C263" s="23" t="s">
        <v>94</v>
      </c>
      <c r="D263" s="17" t="s">
        <v>640</v>
      </c>
      <c r="E263" s="18" t="s">
        <v>641</v>
      </c>
      <c r="F263" s="18" t="s">
        <v>55</v>
      </c>
      <c r="G263" s="19" t="s">
        <v>56</v>
      </c>
      <c r="H263" s="19"/>
      <c r="I263" s="20"/>
    </row>
    <row r="264" spans="1:9" ht="24" customHeight="1" x14ac:dyDescent="0.2">
      <c r="A264" s="14">
        <v>255</v>
      </c>
      <c r="B264" s="15" t="s">
        <v>642</v>
      </c>
      <c r="C264" s="23" t="s">
        <v>94</v>
      </c>
      <c r="D264" s="17" t="s">
        <v>643</v>
      </c>
      <c r="E264" s="18" t="s">
        <v>644</v>
      </c>
      <c r="F264" s="18" t="s">
        <v>55</v>
      </c>
      <c r="G264" s="19" t="s">
        <v>56</v>
      </c>
      <c r="H264" s="19"/>
      <c r="I264" s="20"/>
    </row>
    <row r="265" spans="1:9" ht="24" customHeight="1" x14ac:dyDescent="0.2">
      <c r="A265" s="14">
        <v>256</v>
      </c>
      <c r="B265" s="15" t="s">
        <v>645</v>
      </c>
      <c r="C265" s="23" t="s">
        <v>94</v>
      </c>
      <c r="D265" s="17" t="s">
        <v>646</v>
      </c>
      <c r="E265" s="18" t="s">
        <v>647</v>
      </c>
      <c r="F265" s="18" t="s">
        <v>55</v>
      </c>
      <c r="G265" s="19" t="s">
        <v>56</v>
      </c>
      <c r="H265" s="19"/>
      <c r="I265" s="20"/>
    </row>
    <row r="266" spans="1:9" ht="24" customHeight="1" x14ac:dyDescent="0.2">
      <c r="A266" s="14">
        <v>257</v>
      </c>
      <c r="B266" s="15" t="s">
        <v>648</v>
      </c>
      <c r="C266" s="23" t="s">
        <v>94</v>
      </c>
      <c r="D266" s="17" t="s">
        <v>649</v>
      </c>
      <c r="E266" s="18" t="s">
        <v>650</v>
      </c>
      <c r="F266" s="18" t="s">
        <v>55</v>
      </c>
      <c r="G266" s="19" t="s">
        <v>56</v>
      </c>
      <c r="H266" s="19"/>
      <c r="I266" s="20"/>
    </row>
    <row r="267" spans="1:9" ht="24" customHeight="1" x14ac:dyDescent="0.2">
      <c r="A267" s="14">
        <v>258</v>
      </c>
      <c r="B267" s="15" t="s">
        <v>651</v>
      </c>
      <c r="C267" s="23" t="s">
        <v>94</v>
      </c>
      <c r="D267" s="17" t="s">
        <v>652</v>
      </c>
      <c r="E267" s="18" t="s">
        <v>653</v>
      </c>
      <c r="F267" s="18" t="s">
        <v>55</v>
      </c>
      <c r="G267" s="19" t="s">
        <v>56</v>
      </c>
      <c r="H267" s="19"/>
      <c r="I267" s="20"/>
    </row>
    <row r="268" spans="1:9" ht="24" customHeight="1" x14ac:dyDescent="0.2">
      <c r="A268" s="14">
        <v>259</v>
      </c>
      <c r="B268" s="15" t="s">
        <v>654</v>
      </c>
      <c r="C268" s="23" t="s">
        <v>94</v>
      </c>
      <c r="D268" s="17" t="s">
        <v>655</v>
      </c>
      <c r="E268" s="18" t="s">
        <v>656</v>
      </c>
      <c r="F268" s="18" t="s">
        <v>55</v>
      </c>
      <c r="G268" s="19" t="s">
        <v>56</v>
      </c>
      <c r="H268" s="19"/>
      <c r="I268" s="20"/>
    </row>
    <row r="269" spans="1:9" ht="24" customHeight="1" x14ac:dyDescent="0.2">
      <c r="A269" s="14">
        <v>260</v>
      </c>
      <c r="B269" s="15" t="s">
        <v>657</v>
      </c>
      <c r="C269" s="23" t="s">
        <v>94</v>
      </c>
      <c r="D269" s="17" t="s">
        <v>658</v>
      </c>
      <c r="E269" s="18" t="s">
        <v>659</v>
      </c>
      <c r="F269" s="18" t="s">
        <v>55</v>
      </c>
      <c r="G269" s="19" t="s">
        <v>56</v>
      </c>
      <c r="H269" s="19"/>
      <c r="I269" s="20"/>
    </row>
    <row r="270" spans="1:9" ht="24" customHeight="1" x14ac:dyDescent="0.2">
      <c r="A270" s="14">
        <v>261</v>
      </c>
      <c r="B270" s="15" t="s">
        <v>660</v>
      </c>
      <c r="C270" s="23" t="s">
        <v>94</v>
      </c>
      <c r="D270" s="17" t="s">
        <v>661</v>
      </c>
      <c r="E270" s="18" t="s">
        <v>662</v>
      </c>
      <c r="F270" s="18" t="s">
        <v>55</v>
      </c>
      <c r="G270" s="19" t="s">
        <v>56</v>
      </c>
      <c r="H270" s="19"/>
      <c r="I270" s="20"/>
    </row>
    <row r="271" spans="1:9" ht="24" customHeight="1" x14ac:dyDescent="0.2">
      <c r="A271" s="14">
        <v>262</v>
      </c>
      <c r="B271" s="15" t="s">
        <v>663</v>
      </c>
      <c r="C271" s="23" t="s">
        <v>94</v>
      </c>
      <c r="D271" s="17" t="s">
        <v>664</v>
      </c>
      <c r="E271" s="18" t="s">
        <v>665</v>
      </c>
      <c r="F271" s="18" t="s">
        <v>55</v>
      </c>
      <c r="G271" s="19" t="s">
        <v>56</v>
      </c>
      <c r="H271" s="19"/>
      <c r="I271" s="20"/>
    </row>
    <row r="272" spans="1:9" ht="24" customHeight="1" x14ac:dyDescent="0.2">
      <c r="A272" s="14">
        <v>263</v>
      </c>
      <c r="B272" s="15" t="s">
        <v>666</v>
      </c>
      <c r="C272" s="23" t="s">
        <v>94</v>
      </c>
      <c r="D272" s="17" t="s">
        <v>667</v>
      </c>
      <c r="E272" s="18" t="s">
        <v>662</v>
      </c>
      <c r="F272" s="18" t="s">
        <v>55</v>
      </c>
      <c r="G272" s="19" t="s">
        <v>56</v>
      </c>
      <c r="H272" s="19"/>
      <c r="I272" s="20"/>
    </row>
    <row r="273" spans="1:9" ht="24" customHeight="1" x14ac:dyDescent="0.2">
      <c r="A273" s="14">
        <v>264</v>
      </c>
      <c r="B273" s="15" t="s">
        <v>668</v>
      </c>
      <c r="C273" s="23" t="s">
        <v>94</v>
      </c>
      <c r="D273" s="17" t="s">
        <v>669</v>
      </c>
      <c r="E273" s="18" t="s">
        <v>670</v>
      </c>
      <c r="F273" s="18" t="s">
        <v>55</v>
      </c>
      <c r="G273" s="19" t="s">
        <v>56</v>
      </c>
      <c r="H273" s="19"/>
      <c r="I273" s="20"/>
    </row>
    <row r="274" spans="1:9" ht="24" customHeight="1" x14ac:dyDescent="0.2">
      <c r="A274" s="14">
        <v>265</v>
      </c>
      <c r="B274" s="15" t="s">
        <v>671</v>
      </c>
      <c r="C274" s="23" t="s">
        <v>94</v>
      </c>
      <c r="D274" s="17" t="s">
        <v>672</v>
      </c>
      <c r="E274" s="18" t="s">
        <v>673</v>
      </c>
      <c r="F274" s="18" t="s">
        <v>55</v>
      </c>
      <c r="G274" s="19" t="s">
        <v>56</v>
      </c>
      <c r="H274" s="19"/>
      <c r="I274" s="20"/>
    </row>
    <row r="275" spans="1:9" ht="24" customHeight="1" x14ac:dyDescent="0.2">
      <c r="A275" s="14">
        <v>266</v>
      </c>
      <c r="B275" s="15" t="s">
        <v>674</v>
      </c>
      <c r="C275" s="23" t="s">
        <v>94</v>
      </c>
      <c r="D275" s="17" t="s">
        <v>675</v>
      </c>
      <c r="E275" s="18" t="s">
        <v>676</v>
      </c>
      <c r="F275" s="18" t="s">
        <v>55</v>
      </c>
      <c r="G275" s="19" t="s">
        <v>56</v>
      </c>
      <c r="H275" s="19"/>
      <c r="I275" s="20"/>
    </row>
    <row r="276" spans="1:9" ht="24" customHeight="1" x14ac:dyDescent="0.2">
      <c r="A276" s="14">
        <v>267</v>
      </c>
      <c r="B276" s="15" t="s">
        <v>677</v>
      </c>
      <c r="C276" s="23" t="s">
        <v>94</v>
      </c>
      <c r="D276" s="17" t="s">
        <v>678</v>
      </c>
      <c r="E276" s="18" t="s">
        <v>679</v>
      </c>
      <c r="F276" s="18" t="s">
        <v>115</v>
      </c>
      <c r="G276" s="19" t="s">
        <v>56</v>
      </c>
      <c r="H276" s="19"/>
      <c r="I276" s="20"/>
    </row>
    <row r="277" spans="1:9" ht="24" customHeight="1" x14ac:dyDescent="0.2">
      <c r="A277" s="14">
        <v>268</v>
      </c>
      <c r="B277" s="15" t="s">
        <v>680</v>
      </c>
      <c r="C277" s="23" t="s">
        <v>94</v>
      </c>
      <c r="D277" s="17" t="s">
        <v>681</v>
      </c>
      <c r="E277" s="18" t="s">
        <v>682</v>
      </c>
      <c r="F277" s="18" t="s">
        <v>55</v>
      </c>
      <c r="G277" s="19" t="s">
        <v>56</v>
      </c>
      <c r="H277" s="19"/>
      <c r="I277" s="20"/>
    </row>
    <row r="278" spans="1:9" ht="24" customHeight="1" x14ac:dyDescent="0.2">
      <c r="A278" s="14">
        <v>269</v>
      </c>
      <c r="B278" s="15" t="s">
        <v>683</v>
      </c>
      <c r="C278" s="23" t="s">
        <v>94</v>
      </c>
      <c r="D278" s="17" t="s">
        <v>684</v>
      </c>
      <c r="E278" s="18" t="s">
        <v>685</v>
      </c>
      <c r="F278" s="18" t="s">
        <v>55</v>
      </c>
      <c r="G278" s="19" t="s">
        <v>56</v>
      </c>
      <c r="H278" s="19"/>
      <c r="I278" s="20"/>
    </row>
    <row r="279" spans="1:9" ht="24" customHeight="1" x14ac:dyDescent="0.2">
      <c r="A279" s="14">
        <v>270</v>
      </c>
      <c r="B279" s="15" t="s">
        <v>686</v>
      </c>
      <c r="C279" s="23" t="s">
        <v>94</v>
      </c>
      <c r="D279" s="17" t="s">
        <v>687</v>
      </c>
      <c r="E279" s="18" t="s">
        <v>688</v>
      </c>
      <c r="F279" s="18" t="s">
        <v>55</v>
      </c>
      <c r="G279" s="19" t="s">
        <v>56</v>
      </c>
      <c r="H279" s="19"/>
      <c r="I279" s="20"/>
    </row>
    <row r="280" spans="1:9" ht="24" customHeight="1" x14ac:dyDescent="0.2">
      <c r="A280" s="14">
        <v>271</v>
      </c>
      <c r="B280" s="15" t="s">
        <v>689</v>
      </c>
      <c r="C280" s="23" t="s">
        <v>94</v>
      </c>
      <c r="D280" s="17" t="s">
        <v>690</v>
      </c>
      <c r="E280" s="18" t="s">
        <v>691</v>
      </c>
      <c r="F280" s="18" t="s">
        <v>55</v>
      </c>
      <c r="G280" s="19" t="s">
        <v>56</v>
      </c>
      <c r="H280" s="19"/>
      <c r="I280" s="20"/>
    </row>
    <row r="281" spans="1:9" ht="24" customHeight="1" x14ac:dyDescent="0.2">
      <c r="A281" s="14">
        <v>272</v>
      </c>
      <c r="B281" s="15" t="s">
        <v>692</v>
      </c>
      <c r="C281" s="23" t="s">
        <v>94</v>
      </c>
      <c r="D281" s="17" t="s">
        <v>693</v>
      </c>
      <c r="E281" s="18" t="s">
        <v>694</v>
      </c>
      <c r="F281" s="18" t="s">
        <v>55</v>
      </c>
      <c r="G281" s="19" t="s">
        <v>56</v>
      </c>
      <c r="H281" s="19"/>
      <c r="I281" s="20"/>
    </row>
    <row r="282" spans="1:9" ht="24" customHeight="1" x14ac:dyDescent="0.2">
      <c r="A282" s="14">
        <v>273</v>
      </c>
      <c r="B282" s="15" t="s">
        <v>695</v>
      </c>
      <c r="C282" s="23" t="s">
        <v>94</v>
      </c>
      <c r="D282" s="17" t="s">
        <v>696</v>
      </c>
      <c r="E282" s="18" t="s">
        <v>697</v>
      </c>
      <c r="F282" s="18" t="s">
        <v>55</v>
      </c>
      <c r="G282" s="19" t="s">
        <v>56</v>
      </c>
      <c r="H282" s="19"/>
      <c r="I282" s="20"/>
    </row>
    <row r="283" spans="1:9" ht="24" customHeight="1" x14ac:dyDescent="0.2">
      <c r="A283" s="14">
        <v>274</v>
      </c>
      <c r="B283" s="15" t="s">
        <v>698</v>
      </c>
      <c r="C283" s="23" t="s">
        <v>94</v>
      </c>
      <c r="D283" s="17" t="s">
        <v>699</v>
      </c>
      <c r="E283" s="18" t="s">
        <v>700</v>
      </c>
      <c r="F283" s="18" t="s">
        <v>55</v>
      </c>
      <c r="G283" s="19" t="s">
        <v>56</v>
      </c>
      <c r="H283" s="19"/>
      <c r="I283" s="20"/>
    </row>
    <row r="284" spans="1:9" ht="24" customHeight="1" x14ac:dyDescent="0.2">
      <c r="A284" s="14">
        <v>275</v>
      </c>
      <c r="B284" s="15" t="s">
        <v>701</v>
      </c>
      <c r="C284" s="23" t="s">
        <v>94</v>
      </c>
      <c r="D284" s="17" t="s">
        <v>702</v>
      </c>
      <c r="E284" s="18" t="s">
        <v>703</v>
      </c>
      <c r="F284" s="18" t="s">
        <v>55</v>
      </c>
      <c r="G284" s="19" t="s">
        <v>56</v>
      </c>
      <c r="H284" s="19"/>
      <c r="I284" s="20"/>
    </row>
    <row r="285" spans="1:9" ht="24" customHeight="1" x14ac:dyDescent="0.2">
      <c r="A285" s="14">
        <v>276</v>
      </c>
      <c r="B285" s="15" t="s">
        <v>704</v>
      </c>
      <c r="C285" s="23" t="s">
        <v>94</v>
      </c>
      <c r="D285" s="17" t="s">
        <v>705</v>
      </c>
      <c r="E285" s="18" t="s">
        <v>706</v>
      </c>
      <c r="F285" s="18" t="s">
        <v>55</v>
      </c>
      <c r="G285" s="19" t="s">
        <v>56</v>
      </c>
      <c r="H285" s="19"/>
      <c r="I285" s="20"/>
    </row>
    <row r="286" spans="1:9" ht="24" customHeight="1" x14ac:dyDescent="0.2">
      <c r="A286" s="14">
        <v>277</v>
      </c>
      <c r="B286" s="15" t="s">
        <v>707</v>
      </c>
      <c r="C286" s="29" t="s">
        <v>359</v>
      </c>
      <c r="D286" s="17" t="s">
        <v>708</v>
      </c>
      <c r="E286" s="18" t="s">
        <v>709</v>
      </c>
      <c r="F286" s="18" t="s">
        <v>115</v>
      </c>
      <c r="G286" s="19" t="s">
        <v>56</v>
      </c>
      <c r="H286" s="19"/>
      <c r="I286" s="20"/>
    </row>
    <row r="287" spans="1:9" ht="24" customHeight="1" x14ac:dyDescent="0.2">
      <c r="A287" s="14">
        <v>278</v>
      </c>
      <c r="B287" s="15" t="s">
        <v>710</v>
      </c>
      <c r="C287" s="29" t="s">
        <v>359</v>
      </c>
      <c r="D287" s="17" t="s">
        <v>711</v>
      </c>
      <c r="E287" s="18" t="s">
        <v>709</v>
      </c>
      <c r="F287" s="18" t="s">
        <v>115</v>
      </c>
      <c r="G287" s="19" t="s">
        <v>56</v>
      </c>
      <c r="H287" s="19"/>
      <c r="I287" s="20"/>
    </row>
    <row r="288" spans="1:9" ht="24" customHeight="1" x14ac:dyDescent="0.2">
      <c r="A288" s="14">
        <v>279</v>
      </c>
      <c r="B288" s="15" t="s">
        <v>712</v>
      </c>
      <c r="C288" s="29" t="s">
        <v>359</v>
      </c>
      <c r="D288" s="17" t="s">
        <v>664</v>
      </c>
      <c r="E288" s="18" t="s">
        <v>665</v>
      </c>
      <c r="F288" s="18" t="s">
        <v>115</v>
      </c>
      <c r="G288" s="19" t="s">
        <v>56</v>
      </c>
      <c r="H288" s="19"/>
      <c r="I288" s="20"/>
    </row>
    <row r="289" spans="1:9" ht="24" customHeight="1" x14ac:dyDescent="0.2">
      <c r="A289" s="14">
        <v>280</v>
      </c>
      <c r="B289" s="15" t="s">
        <v>713</v>
      </c>
      <c r="C289" s="29" t="s">
        <v>359</v>
      </c>
      <c r="D289" s="17" t="s">
        <v>714</v>
      </c>
      <c r="E289" s="18" t="s">
        <v>665</v>
      </c>
      <c r="F289" s="18" t="s">
        <v>115</v>
      </c>
      <c r="G289" s="19" t="s">
        <v>56</v>
      </c>
      <c r="H289" s="19"/>
      <c r="I289" s="20"/>
    </row>
    <row r="290" spans="1:9" ht="24" customHeight="1" x14ac:dyDescent="0.2">
      <c r="A290" s="14">
        <v>281</v>
      </c>
      <c r="B290" s="15" t="s">
        <v>715</v>
      </c>
      <c r="C290" s="29" t="s">
        <v>359</v>
      </c>
      <c r="D290" s="17" t="s">
        <v>716</v>
      </c>
      <c r="E290" s="18" t="s">
        <v>670</v>
      </c>
      <c r="F290" s="18" t="s">
        <v>115</v>
      </c>
      <c r="G290" s="19" t="s">
        <v>56</v>
      </c>
      <c r="H290" s="19"/>
      <c r="I290" s="20"/>
    </row>
    <row r="291" spans="1:9" ht="24" customHeight="1" x14ac:dyDescent="0.2">
      <c r="A291" s="14">
        <v>282</v>
      </c>
      <c r="B291" s="15" t="s">
        <v>717</v>
      </c>
      <c r="C291" s="29" t="s">
        <v>359</v>
      </c>
      <c r="D291" s="17" t="s">
        <v>718</v>
      </c>
      <c r="E291" s="18" t="s">
        <v>670</v>
      </c>
      <c r="F291" s="18" t="s">
        <v>115</v>
      </c>
      <c r="G291" s="19" t="s">
        <v>56</v>
      </c>
      <c r="H291" s="19"/>
      <c r="I291" s="20"/>
    </row>
    <row r="292" spans="1:9" ht="24" customHeight="1" x14ac:dyDescent="0.2">
      <c r="A292" s="14">
        <v>283</v>
      </c>
      <c r="B292" s="15" t="s">
        <v>719</v>
      </c>
      <c r="C292" s="29" t="s">
        <v>359</v>
      </c>
      <c r="D292" s="17" t="s">
        <v>720</v>
      </c>
      <c r="E292" s="18" t="s">
        <v>670</v>
      </c>
      <c r="F292" s="18" t="s">
        <v>115</v>
      </c>
      <c r="G292" s="19" t="s">
        <v>56</v>
      </c>
      <c r="H292" s="19"/>
      <c r="I292" s="20"/>
    </row>
    <row r="293" spans="1:9" ht="24" customHeight="1" x14ac:dyDescent="0.2">
      <c r="A293" s="14">
        <v>284</v>
      </c>
      <c r="B293" s="15" t="s">
        <v>721</v>
      </c>
      <c r="C293" s="29" t="s">
        <v>359</v>
      </c>
      <c r="D293" s="17" t="s">
        <v>722</v>
      </c>
      <c r="E293" s="18" t="s">
        <v>723</v>
      </c>
      <c r="F293" s="18" t="s">
        <v>115</v>
      </c>
      <c r="G293" s="19" t="s">
        <v>56</v>
      </c>
      <c r="H293" s="19"/>
      <c r="I293" s="20"/>
    </row>
    <row r="294" spans="1:9" ht="24" customHeight="1" x14ac:dyDescent="0.2">
      <c r="A294" s="14">
        <v>285</v>
      </c>
      <c r="B294" s="15" t="s">
        <v>724</v>
      </c>
      <c r="C294" s="29" t="s">
        <v>359</v>
      </c>
      <c r="D294" s="17" t="s">
        <v>725</v>
      </c>
      <c r="E294" s="18" t="s">
        <v>670</v>
      </c>
      <c r="F294" s="18" t="s">
        <v>115</v>
      </c>
      <c r="G294" s="19" t="s">
        <v>56</v>
      </c>
      <c r="H294" s="19"/>
      <c r="I294" s="20"/>
    </row>
    <row r="295" spans="1:9" ht="24" customHeight="1" x14ac:dyDescent="0.2">
      <c r="A295" s="14">
        <v>286</v>
      </c>
      <c r="B295" s="15" t="s">
        <v>726</v>
      </c>
      <c r="C295" s="29" t="s">
        <v>359</v>
      </c>
      <c r="D295" s="17" t="s">
        <v>727</v>
      </c>
      <c r="E295" s="18" t="s">
        <v>728</v>
      </c>
      <c r="F295" s="18" t="s">
        <v>115</v>
      </c>
      <c r="G295" s="19" t="s">
        <v>56</v>
      </c>
      <c r="H295" s="19"/>
      <c r="I295" s="20"/>
    </row>
    <row r="296" spans="1:9" ht="24" customHeight="1" x14ac:dyDescent="0.2">
      <c r="A296" s="14">
        <v>287</v>
      </c>
      <c r="B296" s="15" t="s">
        <v>729</v>
      </c>
      <c r="C296" s="29" t="s">
        <v>359</v>
      </c>
      <c r="D296" s="17" t="s">
        <v>730</v>
      </c>
      <c r="E296" s="18" t="s">
        <v>728</v>
      </c>
      <c r="F296" s="18" t="s">
        <v>115</v>
      </c>
      <c r="G296" s="19" t="s">
        <v>56</v>
      </c>
      <c r="H296" s="19"/>
      <c r="I296" s="20"/>
    </row>
    <row r="297" spans="1:9" ht="24" customHeight="1" x14ac:dyDescent="0.2">
      <c r="A297" s="14">
        <v>288</v>
      </c>
      <c r="B297" s="15" t="s">
        <v>731</v>
      </c>
      <c r="C297" s="29" t="s">
        <v>359</v>
      </c>
      <c r="D297" s="17" t="s">
        <v>732</v>
      </c>
      <c r="E297" s="18" t="s">
        <v>697</v>
      </c>
      <c r="F297" s="18" t="s">
        <v>115</v>
      </c>
      <c r="G297" s="19" t="s">
        <v>56</v>
      </c>
      <c r="H297" s="19"/>
      <c r="I297" s="20"/>
    </row>
    <row r="298" spans="1:9" ht="24" customHeight="1" x14ac:dyDescent="0.2">
      <c r="A298" s="14">
        <v>289</v>
      </c>
      <c r="B298" s="15" t="s">
        <v>733</v>
      </c>
      <c r="C298" s="29" t="s">
        <v>359</v>
      </c>
      <c r="D298" s="17" t="s">
        <v>734</v>
      </c>
      <c r="E298" s="18" t="s">
        <v>703</v>
      </c>
      <c r="F298" s="18" t="s">
        <v>115</v>
      </c>
      <c r="G298" s="19" t="s">
        <v>56</v>
      </c>
      <c r="H298" s="19"/>
      <c r="I298" s="20"/>
    </row>
    <row r="299" spans="1:9" ht="24" customHeight="1" x14ac:dyDescent="0.2">
      <c r="A299" s="14">
        <v>290</v>
      </c>
      <c r="B299" s="15" t="s">
        <v>735</v>
      </c>
      <c r="C299" s="29" t="s">
        <v>359</v>
      </c>
      <c r="D299" s="17" t="s">
        <v>736</v>
      </c>
      <c r="E299" s="18" t="s">
        <v>703</v>
      </c>
      <c r="F299" s="18" t="s">
        <v>115</v>
      </c>
      <c r="G299" s="19" t="s">
        <v>56</v>
      </c>
      <c r="H299" s="19"/>
      <c r="I299" s="20"/>
    </row>
    <row r="300" spans="1:9" ht="24" customHeight="1" x14ac:dyDescent="0.2">
      <c r="A300" s="14">
        <v>291</v>
      </c>
      <c r="B300" s="15" t="s">
        <v>737</v>
      </c>
      <c r="C300" s="29" t="s">
        <v>359</v>
      </c>
      <c r="D300" s="17" t="s">
        <v>738</v>
      </c>
      <c r="E300" s="18" t="s">
        <v>739</v>
      </c>
      <c r="F300" s="18" t="s">
        <v>191</v>
      </c>
      <c r="G300" s="19" t="s">
        <v>56</v>
      </c>
      <c r="H300" s="19"/>
      <c r="I300" s="20"/>
    </row>
    <row r="301" spans="1:9" ht="24" customHeight="1" x14ac:dyDescent="0.2">
      <c r="A301" s="14">
        <v>292</v>
      </c>
      <c r="B301" s="15" t="s">
        <v>740</v>
      </c>
      <c r="C301" s="24" t="s">
        <v>113</v>
      </c>
      <c r="D301" s="17" t="s">
        <v>741</v>
      </c>
      <c r="E301" s="18" t="s">
        <v>742</v>
      </c>
      <c r="F301" s="18" t="s">
        <v>115</v>
      </c>
      <c r="G301" s="19" t="s">
        <v>56</v>
      </c>
      <c r="H301" s="19"/>
      <c r="I301" s="20"/>
    </row>
    <row r="302" spans="1:9" ht="24" customHeight="1" x14ac:dyDescent="0.2">
      <c r="A302" s="14">
        <v>293</v>
      </c>
      <c r="B302" s="15" t="s">
        <v>743</v>
      </c>
      <c r="C302" s="24" t="s">
        <v>113</v>
      </c>
      <c r="D302" s="17" t="s">
        <v>744</v>
      </c>
      <c r="E302" s="18" t="s">
        <v>650</v>
      </c>
      <c r="F302" s="18" t="s">
        <v>115</v>
      </c>
      <c r="G302" s="19" t="s">
        <v>56</v>
      </c>
      <c r="H302" s="19"/>
      <c r="I302" s="20"/>
    </row>
    <row r="303" spans="1:9" ht="24" customHeight="1" x14ac:dyDescent="0.2">
      <c r="A303" s="14">
        <v>294</v>
      </c>
      <c r="B303" s="15" t="s">
        <v>745</v>
      </c>
      <c r="C303" s="24" t="s">
        <v>113</v>
      </c>
      <c r="D303" s="17" t="s">
        <v>746</v>
      </c>
      <c r="E303" s="18" t="s">
        <v>709</v>
      </c>
      <c r="F303" s="18" t="s">
        <v>115</v>
      </c>
      <c r="G303" s="19" t="s">
        <v>56</v>
      </c>
      <c r="H303" s="19"/>
      <c r="I303" s="20"/>
    </row>
    <row r="304" spans="1:9" ht="24" customHeight="1" x14ac:dyDescent="0.2">
      <c r="A304" s="14">
        <v>295</v>
      </c>
      <c r="B304" s="15" t="s">
        <v>747</v>
      </c>
      <c r="C304" s="24" t="s">
        <v>113</v>
      </c>
      <c r="D304" s="17" t="s">
        <v>748</v>
      </c>
      <c r="E304" s="18" t="s">
        <v>749</v>
      </c>
      <c r="F304" s="18" t="s">
        <v>115</v>
      </c>
      <c r="G304" s="19" t="s">
        <v>56</v>
      </c>
      <c r="H304" s="19"/>
      <c r="I304" s="20"/>
    </row>
    <row r="305" spans="1:9" ht="24" customHeight="1" x14ac:dyDescent="0.2">
      <c r="A305" s="14">
        <v>296</v>
      </c>
      <c r="B305" s="15" t="s">
        <v>750</v>
      </c>
      <c r="C305" s="24" t="s">
        <v>113</v>
      </c>
      <c r="D305" s="17" t="s">
        <v>751</v>
      </c>
      <c r="E305" s="18" t="s">
        <v>752</v>
      </c>
      <c r="F305" s="18" t="s">
        <v>115</v>
      </c>
      <c r="G305" s="19" t="s">
        <v>56</v>
      </c>
      <c r="H305" s="19"/>
      <c r="I305" s="20"/>
    </row>
    <row r="306" spans="1:9" ht="24" customHeight="1" x14ac:dyDescent="0.2">
      <c r="A306" s="14">
        <v>297</v>
      </c>
      <c r="B306" s="15" t="s">
        <v>753</v>
      </c>
      <c r="C306" s="24" t="s">
        <v>113</v>
      </c>
      <c r="D306" s="17" t="s">
        <v>754</v>
      </c>
      <c r="E306" s="18" t="s">
        <v>755</v>
      </c>
      <c r="F306" s="18" t="s">
        <v>115</v>
      </c>
      <c r="G306" s="19" t="s">
        <v>56</v>
      </c>
      <c r="H306" s="19"/>
      <c r="I306" s="20"/>
    </row>
    <row r="307" spans="1:9" ht="24" customHeight="1" x14ac:dyDescent="0.2">
      <c r="A307" s="14">
        <v>298</v>
      </c>
      <c r="B307" s="15" t="s">
        <v>756</v>
      </c>
      <c r="C307" s="24" t="s">
        <v>113</v>
      </c>
      <c r="D307" s="17" t="s">
        <v>757</v>
      </c>
      <c r="E307" s="18" t="s">
        <v>755</v>
      </c>
      <c r="F307" s="18" t="s">
        <v>115</v>
      </c>
      <c r="G307" s="19" t="s">
        <v>56</v>
      </c>
      <c r="H307" s="19"/>
      <c r="I307" s="20"/>
    </row>
    <row r="308" spans="1:9" ht="24" customHeight="1" x14ac:dyDescent="0.2">
      <c r="A308" s="14">
        <v>299</v>
      </c>
      <c r="B308" s="15" t="s">
        <v>758</v>
      </c>
      <c r="C308" s="24" t="s">
        <v>113</v>
      </c>
      <c r="D308" s="17" t="s">
        <v>759</v>
      </c>
      <c r="E308" s="18" t="s">
        <v>665</v>
      </c>
      <c r="F308" s="18" t="s">
        <v>115</v>
      </c>
      <c r="G308" s="19" t="s">
        <v>56</v>
      </c>
      <c r="H308" s="19"/>
      <c r="I308" s="20"/>
    </row>
    <row r="309" spans="1:9" ht="24" customHeight="1" x14ac:dyDescent="0.2">
      <c r="A309" s="14">
        <v>300</v>
      </c>
      <c r="B309" s="15" t="s">
        <v>760</v>
      </c>
      <c r="C309" s="24" t="s">
        <v>113</v>
      </c>
      <c r="D309" s="17" t="s">
        <v>669</v>
      </c>
      <c r="E309" s="18" t="s">
        <v>670</v>
      </c>
      <c r="F309" s="18" t="s">
        <v>115</v>
      </c>
      <c r="G309" s="19" t="s">
        <v>56</v>
      </c>
      <c r="H309" s="19"/>
      <c r="I309" s="20"/>
    </row>
    <row r="310" spans="1:9" ht="24" customHeight="1" x14ac:dyDescent="0.2">
      <c r="A310" s="14">
        <v>301</v>
      </c>
      <c r="B310" s="15" t="s">
        <v>761</v>
      </c>
      <c r="C310" s="24" t="s">
        <v>113</v>
      </c>
      <c r="D310" s="17" t="s">
        <v>762</v>
      </c>
      <c r="E310" s="18" t="s">
        <v>670</v>
      </c>
      <c r="F310" s="18" t="s">
        <v>115</v>
      </c>
      <c r="G310" s="19" t="s">
        <v>56</v>
      </c>
      <c r="H310" s="19"/>
      <c r="I310" s="20"/>
    </row>
    <row r="311" spans="1:9" ht="24" customHeight="1" x14ac:dyDescent="0.2">
      <c r="A311" s="14">
        <v>302</v>
      </c>
      <c r="B311" s="15" t="s">
        <v>763</v>
      </c>
      <c r="C311" s="24" t="s">
        <v>113</v>
      </c>
      <c r="D311" s="17" t="s">
        <v>764</v>
      </c>
      <c r="E311" s="18" t="s">
        <v>673</v>
      </c>
      <c r="F311" s="18" t="s">
        <v>115</v>
      </c>
      <c r="G311" s="19" t="s">
        <v>56</v>
      </c>
      <c r="H311" s="19"/>
      <c r="I311" s="20"/>
    </row>
    <row r="312" spans="1:9" ht="24" customHeight="1" x14ac:dyDescent="0.2">
      <c r="A312" s="14">
        <v>303</v>
      </c>
      <c r="B312" s="15" t="s">
        <v>765</v>
      </c>
      <c r="C312" s="24" t="s">
        <v>113</v>
      </c>
      <c r="D312" s="17" t="s">
        <v>766</v>
      </c>
      <c r="E312" s="18" t="s">
        <v>755</v>
      </c>
      <c r="F312" s="18" t="s">
        <v>191</v>
      </c>
      <c r="G312" s="19" t="s">
        <v>56</v>
      </c>
      <c r="H312" s="19"/>
      <c r="I312" s="20"/>
    </row>
    <row r="313" spans="1:9" ht="24" customHeight="1" x14ac:dyDescent="0.2">
      <c r="A313" s="14">
        <v>304</v>
      </c>
      <c r="B313" s="15" t="s">
        <v>767</v>
      </c>
      <c r="C313" s="24" t="s">
        <v>113</v>
      </c>
      <c r="D313" s="17" t="s">
        <v>768</v>
      </c>
      <c r="E313" s="18" t="s">
        <v>688</v>
      </c>
      <c r="F313" s="18" t="s">
        <v>115</v>
      </c>
      <c r="G313" s="19" t="s">
        <v>56</v>
      </c>
      <c r="H313" s="19"/>
      <c r="I313" s="20"/>
    </row>
    <row r="314" spans="1:9" ht="24" customHeight="1" x14ac:dyDescent="0.2">
      <c r="A314" s="14">
        <v>305</v>
      </c>
      <c r="B314" s="15" t="s">
        <v>769</v>
      </c>
      <c r="C314" s="24" t="s">
        <v>113</v>
      </c>
      <c r="D314" s="17" t="s">
        <v>770</v>
      </c>
      <c r="E314" s="18" t="s">
        <v>697</v>
      </c>
      <c r="F314" s="18" t="s">
        <v>115</v>
      </c>
      <c r="G314" s="19" t="s">
        <v>56</v>
      </c>
      <c r="H314" s="19"/>
      <c r="I314" s="20"/>
    </row>
    <row r="315" spans="1:9" ht="24" customHeight="1" x14ac:dyDescent="0.2">
      <c r="A315" s="14">
        <v>306</v>
      </c>
      <c r="B315" s="15" t="s">
        <v>771</v>
      </c>
      <c r="C315" s="24" t="s">
        <v>113</v>
      </c>
      <c r="D315" s="17" t="s">
        <v>772</v>
      </c>
      <c r="E315" s="18" t="s">
        <v>703</v>
      </c>
      <c r="F315" s="18" t="s">
        <v>115</v>
      </c>
      <c r="G315" s="19" t="s">
        <v>56</v>
      </c>
      <c r="H315" s="19"/>
      <c r="I315" s="20"/>
    </row>
    <row r="316" spans="1:9" ht="24" customHeight="1" x14ac:dyDescent="0.2">
      <c r="A316" s="14">
        <v>307</v>
      </c>
      <c r="B316" s="15" t="s">
        <v>773</v>
      </c>
      <c r="C316" s="24" t="s">
        <v>113</v>
      </c>
      <c r="D316" s="17" t="s">
        <v>774</v>
      </c>
      <c r="E316" s="18" t="s">
        <v>775</v>
      </c>
      <c r="F316" s="18" t="s">
        <v>115</v>
      </c>
      <c r="G316" s="19" t="s">
        <v>56</v>
      </c>
      <c r="H316" s="19"/>
      <c r="I316" s="20"/>
    </row>
    <row r="317" spans="1:9" ht="24" customHeight="1" x14ac:dyDescent="0.2">
      <c r="A317" s="14">
        <v>308</v>
      </c>
      <c r="B317" s="15" t="s">
        <v>776</v>
      </c>
      <c r="C317" s="27" t="s">
        <v>206</v>
      </c>
      <c r="D317" s="17" t="s">
        <v>777</v>
      </c>
      <c r="E317" s="18" t="s">
        <v>778</v>
      </c>
      <c r="F317" s="18" t="s">
        <v>55</v>
      </c>
      <c r="G317" s="19" t="s">
        <v>56</v>
      </c>
      <c r="H317" s="19"/>
      <c r="I317" s="20"/>
    </row>
    <row r="318" spans="1:9" ht="24" customHeight="1" x14ac:dyDescent="0.2">
      <c r="A318" s="14">
        <v>309</v>
      </c>
      <c r="B318" s="15" t="s">
        <v>779</v>
      </c>
      <c r="C318" s="21" t="s">
        <v>84</v>
      </c>
      <c r="D318" s="17" t="s">
        <v>780</v>
      </c>
      <c r="E318" s="18" t="s">
        <v>638</v>
      </c>
      <c r="F318" s="18" t="s">
        <v>115</v>
      </c>
      <c r="G318" s="19" t="s">
        <v>56</v>
      </c>
      <c r="H318" s="19"/>
      <c r="I318" s="20"/>
    </row>
    <row r="319" spans="1:9" ht="24" customHeight="1" x14ac:dyDescent="0.2">
      <c r="A319" s="14">
        <v>310</v>
      </c>
      <c r="B319" s="15" t="s">
        <v>781</v>
      </c>
      <c r="C319" s="21" t="s">
        <v>84</v>
      </c>
      <c r="D319" s="17" t="s">
        <v>782</v>
      </c>
      <c r="E319" s="18" t="s">
        <v>709</v>
      </c>
      <c r="F319" s="18" t="s">
        <v>55</v>
      </c>
      <c r="G319" s="19" t="s">
        <v>56</v>
      </c>
      <c r="H319" s="19"/>
      <c r="I319" s="20"/>
    </row>
    <row r="320" spans="1:9" ht="24" customHeight="1" x14ac:dyDescent="0.2">
      <c r="A320" s="14">
        <v>311</v>
      </c>
      <c r="B320" s="15" t="s">
        <v>783</v>
      </c>
      <c r="C320" s="21" t="s">
        <v>84</v>
      </c>
      <c r="D320" s="17" t="s">
        <v>784</v>
      </c>
      <c r="E320" s="18" t="s">
        <v>785</v>
      </c>
      <c r="F320" s="18" t="s">
        <v>115</v>
      </c>
      <c r="G320" s="19" t="s">
        <v>56</v>
      </c>
      <c r="H320" s="19"/>
      <c r="I320" s="20"/>
    </row>
    <row r="321" spans="1:9" ht="24" customHeight="1" x14ac:dyDescent="0.2">
      <c r="A321" s="14">
        <v>312</v>
      </c>
      <c r="B321" s="15" t="s">
        <v>786</v>
      </c>
      <c r="C321" s="21" t="s">
        <v>84</v>
      </c>
      <c r="D321" s="17" t="s">
        <v>787</v>
      </c>
      <c r="E321" s="18" t="s">
        <v>788</v>
      </c>
      <c r="F321" s="18" t="s">
        <v>115</v>
      </c>
      <c r="G321" s="19" t="s">
        <v>56</v>
      </c>
      <c r="H321" s="19"/>
      <c r="I321" s="20"/>
    </row>
    <row r="322" spans="1:9" ht="24" customHeight="1" x14ac:dyDescent="0.2">
      <c r="A322" s="14">
        <v>313</v>
      </c>
      <c r="B322" s="15" t="s">
        <v>789</v>
      </c>
      <c r="C322" s="21" t="s">
        <v>84</v>
      </c>
      <c r="D322" s="17" t="s">
        <v>790</v>
      </c>
      <c r="E322" s="18" t="s">
        <v>755</v>
      </c>
      <c r="F322" s="18" t="s">
        <v>115</v>
      </c>
      <c r="G322" s="19" t="s">
        <v>56</v>
      </c>
      <c r="H322" s="19"/>
      <c r="I322" s="20"/>
    </row>
    <row r="323" spans="1:9" ht="24" customHeight="1" x14ac:dyDescent="0.2">
      <c r="A323" s="14">
        <v>314</v>
      </c>
      <c r="B323" s="15" t="s">
        <v>791</v>
      </c>
      <c r="C323" s="21" t="s">
        <v>84</v>
      </c>
      <c r="D323" s="17" t="s">
        <v>792</v>
      </c>
      <c r="E323" s="18" t="s">
        <v>665</v>
      </c>
      <c r="F323" s="18" t="s">
        <v>115</v>
      </c>
      <c r="G323" s="19" t="s">
        <v>56</v>
      </c>
      <c r="H323" s="19"/>
      <c r="I323" s="20"/>
    </row>
    <row r="324" spans="1:9" ht="24" customHeight="1" x14ac:dyDescent="0.2">
      <c r="A324" s="14">
        <v>315</v>
      </c>
      <c r="B324" s="15" t="s">
        <v>793</v>
      </c>
      <c r="C324" s="21" t="s">
        <v>84</v>
      </c>
      <c r="D324" s="17" t="s">
        <v>794</v>
      </c>
      <c r="E324" s="18" t="s">
        <v>676</v>
      </c>
      <c r="F324" s="18" t="s">
        <v>115</v>
      </c>
      <c r="G324" s="19" t="s">
        <v>56</v>
      </c>
      <c r="H324" s="19"/>
      <c r="I324" s="20"/>
    </row>
    <row r="325" spans="1:9" ht="24" customHeight="1" x14ac:dyDescent="0.2">
      <c r="A325" s="14">
        <v>316</v>
      </c>
      <c r="B325" s="15" t="s">
        <v>795</v>
      </c>
      <c r="C325" s="21" t="s">
        <v>84</v>
      </c>
      <c r="D325" s="17" t="s">
        <v>796</v>
      </c>
      <c r="E325" s="18" t="s">
        <v>676</v>
      </c>
      <c r="F325" s="18" t="s">
        <v>115</v>
      </c>
      <c r="G325" s="19" t="s">
        <v>56</v>
      </c>
      <c r="H325" s="19"/>
      <c r="I325" s="20"/>
    </row>
    <row r="326" spans="1:9" ht="24" customHeight="1" x14ac:dyDescent="0.2">
      <c r="A326" s="14">
        <v>317</v>
      </c>
      <c r="B326" s="15" t="s">
        <v>797</v>
      </c>
      <c r="C326" s="21" t="s">
        <v>84</v>
      </c>
      <c r="D326" s="17" t="s">
        <v>798</v>
      </c>
      <c r="E326" s="18" t="s">
        <v>688</v>
      </c>
      <c r="F326" s="18" t="s">
        <v>115</v>
      </c>
      <c r="G326" s="19" t="s">
        <v>56</v>
      </c>
      <c r="H326" s="19"/>
      <c r="I326" s="20"/>
    </row>
    <row r="327" spans="1:9" ht="24" customHeight="1" x14ac:dyDescent="0.2">
      <c r="A327" s="14">
        <v>318</v>
      </c>
      <c r="B327" s="15" t="s">
        <v>799</v>
      </c>
      <c r="C327" s="21" t="s">
        <v>84</v>
      </c>
      <c r="D327" s="17" t="s">
        <v>800</v>
      </c>
      <c r="E327" s="18" t="s">
        <v>688</v>
      </c>
      <c r="F327" s="18" t="s">
        <v>115</v>
      </c>
      <c r="G327" s="19" t="s">
        <v>56</v>
      </c>
      <c r="H327" s="19"/>
      <c r="I327" s="20"/>
    </row>
    <row r="328" spans="1:9" ht="24" customHeight="1" x14ac:dyDescent="0.2">
      <c r="A328" s="14">
        <v>319</v>
      </c>
      <c r="B328" s="15" t="s">
        <v>801</v>
      </c>
      <c r="C328" s="21" t="s">
        <v>84</v>
      </c>
      <c r="D328" s="17" t="s">
        <v>802</v>
      </c>
      <c r="E328" s="18" t="s">
        <v>697</v>
      </c>
      <c r="F328" s="18" t="s">
        <v>55</v>
      </c>
      <c r="G328" s="19" t="s">
        <v>56</v>
      </c>
      <c r="H328" s="19"/>
      <c r="I328" s="20"/>
    </row>
    <row r="329" spans="1:9" ht="24" customHeight="1" x14ac:dyDescent="0.2">
      <c r="A329" s="14">
        <v>320</v>
      </c>
      <c r="B329" s="15" t="s">
        <v>803</v>
      </c>
      <c r="C329" s="21" t="s">
        <v>84</v>
      </c>
      <c r="D329" s="17" t="s">
        <v>804</v>
      </c>
      <c r="E329" s="18" t="s">
        <v>703</v>
      </c>
      <c r="F329" s="18" t="s">
        <v>115</v>
      </c>
      <c r="G329" s="19" t="s">
        <v>56</v>
      </c>
      <c r="H329" s="19"/>
      <c r="I329" s="20"/>
    </row>
    <row r="330" spans="1:9" ht="24" customHeight="1" x14ac:dyDescent="0.2">
      <c r="A330" s="14">
        <v>321</v>
      </c>
      <c r="B330" s="15" t="s">
        <v>805</v>
      </c>
      <c r="C330" s="21" t="s">
        <v>84</v>
      </c>
      <c r="D330" s="17" t="s">
        <v>806</v>
      </c>
      <c r="E330" s="18" t="s">
        <v>703</v>
      </c>
      <c r="F330" s="18" t="s">
        <v>115</v>
      </c>
      <c r="G330" s="19" t="s">
        <v>56</v>
      </c>
      <c r="H330" s="19"/>
      <c r="I330" s="20"/>
    </row>
    <row r="331" spans="1:9" ht="24" customHeight="1" x14ac:dyDescent="0.2">
      <c r="A331" s="14">
        <v>322</v>
      </c>
      <c r="B331" s="15" t="s">
        <v>807</v>
      </c>
      <c r="C331" s="21" t="s">
        <v>84</v>
      </c>
      <c r="D331" s="17" t="s">
        <v>808</v>
      </c>
      <c r="E331" s="18" t="s">
        <v>809</v>
      </c>
      <c r="F331" s="18" t="s">
        <v>115</v>
      </c>
      <c r="G331" s="19" t="s">
        <v>56</v>
      </c>
      <c r="H331" s="19"/>
      <c r="I331" s="20"/>
    </row>
    <row r="332" spans="1:9" ht="24" customHeight="1" x14ac:dyDescent="0.2">
      <c r="A332" s="14">
        <v>323</v>
      </c>
      <c r="B332" s="15" t="s">
        <v>810</v>
      </c>
      <c r="C332" s="21" t="s">
        <v>84</v>
      </c>
      <c r="D332" s="17" t="s">
        <v>811</v>
      </c>
      <c r="E332" s="18" t="s">
        <v>662</v>
      </c>
      <c r="F332" s="18" t="s">
        <v>115</v>
      </c>
      <c r="G332" s="19" t="s">
        <v>56</v>
      </c>
      <c r="H332" s="19"/>
      <c r="I332" s="20"/>
    </row>
    <row r="333" spans="1:9" ht="24" customHeight="1" x14ac:dyDescent="0.2">
      <c r="A333" s="14">
        <v>324</v>
      </c>
      <c r="B333" s="15" t="s">
        <v>812</v>
      </c>
      <c r="C333" s="22" t="s">
        <v>90</v>
      </c>
      <c r="D333" s="17" t="s">
        <v>813</v>
      </c>
      <c r="E333" s="18" t="s">
        <v>641</v>
      </c>
      <c r="F333" s="18" t="s">
        <v>115</v>
      </c>
      <c r="G333" s="19" t="s">
        <v>56</v>
      </c>
      <c r="H333" s="19"/>
      <c r="I333" s="20"/>
    </row>
    <row r="334" spans="1:9" ht="24" customHeight="1" x14ac:dyDescent="0.2">
      <c r="A334" s="14">
        <v>325</v>
      </c>
      <c r="B334" s="15" t="s">
        <v>814</v>
      </c>
      <c r="C334" s="22" t="s">
        <v>90</v>
      </c>
      <c r="D334" s="17" t="s">
        <v>815</v>
      </c>
      <c r="E334" s="18" t="s">
        <v>816</v>
      </c>
      <c r="F334" s="18" t="s">
        <v>115</v>
      </c>
      <c r="G334" s="19" t="s">
        <v>56</v>
      </c>
      <c r="H334" s="19"/>
      <c r="I334" s="20"/>
    </row>
    <row r="335" spans="1:9" ht="24" customHeight="1" x14ac:dyDescent="0.2">
      <c r="A335" s="14">
        <v>326</v>
      </c>
      <c r="B335" s="15" t="s">
        <v>817</v>
      </c>
      <c r="C335" s="22" t="s">
        <v>90</v>
      </c>
      <c r="D335" s="17" t="s">
        <v>818</v>
      </c>
      <c r="E335" s="18" t="s">
        <v>819</v>
      </c>
      <c r="F335" s="18" t="s">
        <v>55</v>
      </c>
      <c r="G335" s="19" t="s">
        <v>56</v>
      </c>
      <c r="H335" s="19"/>
      <c r="I335" s="20"/>
    </row>
    <row r="336" spans="1:9" ht="24" customHeight="1" x14ac:dyDescent="0.2">
      <c r="A336" s="14">
        <v>327</v>
      </c>
      <c r="B336" s="15" t="s">
        <v>820</v>
      </c>
      <c r="C336" s="22" t="s">
        <v>90</v>
      </c>
      <c r="D336" s="17" t="s">
        <v>821</v>
      </c>
      <c r="E336" s="18" t="s">
        <v>822</v>
      </c>
      <c r="F336" s="18" t="s">
        <v>55</v>
      </c>
      <c r="G336" s="19" t="s">
        <v>56</v>
      </c>
      <c r="H336" s="19"/>
      <c r="I336" s="20"/>
    </row>
    <row r="337" spans="1:9" ht="24" customHeight="1" x14ac:dyDescent="0.2">
      <c r="A337" s="14">
        <v>328</v>
      </c>
      <c r="B337" s="15" t="s">
        <v>823</v>
      </c>
      <c r="C337" s="22" t="s">
        <v>90</v>
      </c>
      <c r="D337" s="17" t="s">
        <v>824</v>
      </c>
      <c r="E337" s="18" t="s">
        <v>788</v>
      </c>
      <c r="F337" s="18" t="s">
        <v>55</v>
      </c>
      <c r="G337" s="19" t="s">
        <v>56</v>
      </c>
      <c r="H337" s="19"/>
      <c r="I337" s="20"/>
    </row>
    <row r="338" spans="1:9" ht="24" customHeight="1" x14ac:dyDescent="0.2">
      <c r="A338" s="14">
        <v>329</v>
      </c>
      <c r="B338" s="15" t="s">
        <v>825</v>
      </c>
      <c r="C338" s="22" t="s">
        <v>90</v>
      </c>
      <c r="D338" s="17" t="s">
        <v>826</v>
      </c>
      <c r="E338" s="18" t="s">
        <v>827</v>
      </c>
      <c r="F338" s="18" t="s">
        <v>115</v>
      </c>
      <c r="G338" s="19" t="s">
        <v>56</v>
      </c>
      <c r="H338" s="19"/>
      <c r="I338" s="20"/>
    </row>
    <row r="339" spans="1:9" ht="24" customHeight="1" x14ac:dyDescent="0.2">
      <c r="A339" s="14">
        <v>330</v>
      </c>
      <c r="B339" s="15" t="s">
        <v>828</v>
      </c>
      <c r="C339" s="22" t="s">
        <v>90</v>
      </c>
      <c r="D339" s="17" t="s">
        <v>829</v>
      </c>
      <c r="E339" s="18" t="s">
        <v>665</v>
      </c>
      <c r="F339" s="18" t="s">
        <v>55</v>
      </c>
      <c r="G339" s="19" t="s">
        <v>56</v>
      </c>
      <c r="H339" s="19"/>
      <c r="I339" s="20"/>
    </row>
    <row r="340" spans="1:9" ht="24" customHeight="1" x14ac:dyDescent="0.2">
      <c r="A340" s="14">
        <v>331</v>
      </c>
      <c r="B340" s="15" t="s">
        <v>830</v>
      </c>
      <c r="C340" s="22" t="s">
        <v>90</v>
      </c>
      <c r="D340" s="17" t="s">
        <v>831</v>
      </c>
      <c r="E340" s="18" t="s">
        <v>665</v>
      </c>
      <c r="F340" s="18" t="s">
        <v>115</v>
      </c>
      <c r="G340" s="19" t="s">
        <v>56</v>
      </c>
      <c r="H340" s="19"/>
      <c r="I340" s="20"/>
    </row>
    <row r="341" spans="1:9" ht="24" customHeight="1" x14ac:dyDescent="0.2">
      <c r="A341" s="14">
        <v>332</v>
      </c>
      <c r="B341" s="15" t="s">
        <v>832</v>
      </c>
      <c r="C341" s="22" t="s">
        <v>90</v>
      </c>
      <c r="D341" s="17" t="s">
        <v>833</v>
      </c>
      <c r="E341" s="18" t="s">
        <v>665</v>
      </c>
      <c r="F341" s="18" t="s">
        <v>115</v>
      </c>
      <c r="G341" s="19" t="s">
        <v>56</v>
      </c>
      <c r="H341" s="19"/>
      <c r="I341" s="20"/>
    </row>
    <row r="342" spans="1:9" ht="24" customHeight="1" x14ac:dyDescent="0.2">
      <c r="A342" s="14">
        <v>333</v>
      </c>
      <c r="B342" s="15" t="s">
        <v>834</v>
      </c>
      <c r="C342" s="22" t="s">
        <v>90</v>
      </c>
      <c r="D342" s="17" t="s">
        <v>835</v>
      </c>
      <c r="E342" s="18" t="s">
        <v>665</v>
      </c>
      <c r="F342" s="18" t="s">
        <v>115</v>
      </c>
      <c r="G342" s="19" t="s">
        <v>56</v>
      </c>
      <c r="H342" s="19"/>
      <c r="I342" s="20"/>
    </row>
    <row r="343" spans="1:9" ht="24" customHeight="1" x14ac:dyDescent="0.2">
      <c r="A343" s="14">
        <v>334</v>
      </c>
      <c r="B343" s="15" t="s">
        <v>836</v>
      </c>
      <c r="C343" s="22" t="s">
        <v>90</v>
      </c>
      <c r="D343" s="17" t="s">
        <v>837</v>
      </c>
      <c r="E343" s="18" t="s">
        <v>662</v>
      </c>
      <c r="F343" s="18" t="s">
        <v>55</v>
      </c>
      <c r="G343" s="19" t="s">
        <v>56</v>
      </c>
      <c r="H343" s="19"/>
      <c r="I343" s="20"/>
    </row>
    <row r="344" spans="1:9" ht="24" customHeight="1" x14ac:dyDescent="0.2">
      <c r="A344" s="14">
        <v>335</v>
      </c>
      <c r="B344" s="15" t="s">
        <v>838</v>
      </c>
      <c r="C344" s="22" t="s">
        <v>90</v>
      </c>
      <c r="D344" s="17" t="s">
        <v>839</v>
      </c>
      <c r="E344" s="18" t="s">
        <v>665</v>
      </c>
      <c r="F344" s="18" t="s">
        <v>115</v>
      </c>
      <c r="G344" s="19" t="s">
        <v>56</v>
      </c>
      <c r="H344" s="19"/>
      <c r="I344" s="20"/>
    </row>
    <row r="345" spans="1:9" ht="24" customHeight="1" x14ac:dyDescent="0.2">
      <c r="A345" s="14">
        <v>336</v>
      </c>
      <c r="B345" s="15" t="s">
        <v>840</v>
      </c>
      <c r="C345" s="22" t="s">
        <v>90</v>
      </c>
      <c r="D345" s="17" t="s">
        <v>841</v>
      </c>
      <c r="E345" s="18" t="s">
        <v>670</v>
      </c>
      <c r="F345" s="18" t="s">
        <v>115</v>
      </c>
      <c r="G345" s="19" t="s">
        <v>56</v>
      </c>
      <c r="H345" s="19"/>
      <c r="I345" s="20"/>
    </row>
    <row r="346" spans="1:9" ht="24" customHeight="1" x14ac:dyDescent="0.2">
      <c r="A346" s="14">
        <v>337</v>
      </c>
      <c r="B346" s="15" t="s">
        <v>842</v>
      </c>
      <c r="C346" s="22" t="s">
        <v>90</v>
      </c>
      <c r="D346" s="17" t="s">
        <v>843</v>
      </c>
      <c r="E346" s="18" t="s">
        <v>844</v>
      </c>
      <c r="F346" s="18" t="s">
        <v>115</v>
      </c>
      <c r="G346" s="19" t="s">
        <v>56</v>
      </c>
      <c r="H346" s="19"/>
      <c r="I346" s="20"/>
    </row>
    <row r="347" spans="1:9" ht="24" customHeight="1" x14ac:dyDescent="0.2">
      <c r="A347" s="14">
        <v>338</v>
      </c>
      <c r="B347" s="15" t="s">
        <v>845</v>
      </c>
      <c r="C347" s="22" t="s">
        <v>90</v>
      </c>
      <c r="D347" s="17" t="s">
        <v>846</v>
      </c>
      <c r="E347" s="18" t="s">
        <v>670</v>
      </c>
      <c r="F347" s="18" t="s">
        <v>55</v>
      </c>
      <c r="G347" s="19" t="s">
        <v>56</v>
      </c>
      <c r="H347" s="19"/>
      <c r="I347" s="20"/>
    </row>
    <row r="348" spans="1:9" ht="24" customHeight="1" x14ac:dyDescent="0.2">
      <c r="A348" s="14">
        <v>339</v>
      </c>
      <c r="B348" s="15" t="s">
        <v>847</v>
      </c>
      <c r="C348" s="22" t="s">
        <v>90</v>
      </c>
      <c r="D348" s="17" t="s">
        <v>848</v>
      </c>
      <c r="E348" s="18" t="s">
        <v>670</v>
      </c>
      <c r="F348" s="18" t="s">
        <v>115</v>
      </c>
      <c r="G348" s="19" t="s">
        <v>56</v>
      </c>
      <c r="H348" s="19"/>
      <c r="I348" s="20"/>
    </row>
    <row r="349" spans="1:9" ht="24" customHeight="1" x14ac:dyDescent="0.2">
      <c r="A349" s="14">
        <v>340</v>
      </c>
      <c r="B349" s="15" t="s">
        <v>849</v>
      </c>
      <c r="C349" s="22" t="s">
        <v>90</v>
      </c>
      <c r="D349" s="17" t="s">
        <v>850</v>
      </c>
      <c r="E349" s="18" t="s">
        <v>851</v>
      </c>
      <c r="F349" s="18" t="s">
        <v>115</v>
      </c>
      <c r="G349" s="19" t="s">
        <v>56</v>
      </c>
      <c r="H349" s="19"/>
      <c r="I349" s="20"/>
    </row>
    <row r="350" spans="1:9" ht="24" customHeight="1" x14ac:dyDescent="0.2">
      <c r="A350" s="14">
        <v>341</v>
      </c>
      <c r="B350" s="15" t="s">
        <v>852</v>
      </c>
      <c r="C350" s="22" t="s">
        <v>90</v>
      </c>
      <c r="D350" s="17" t="s">
        <v>853</v>
      </c>
      <c r="E350" s="18" t="s">
        <v>670</v>
      </c>
      <c r="F350" s="18" t="s">
        <v>115</v>
      </c>
      <c r="G350" s="19" t="s">
        <v>56</v>
      </c>
      <c r="H350" s="19"/>
      <c r="I350" s="20"/>
    </row>
    <row r="351" spans="1:9" ht="24" customHeight="1" x14ac:dyDescent="0.2">
      <c r="A351" s="14">
        <v>342</v>
      </c>
      <c r="B351" s="15" t="s">
        <v>854</v>
      </c>
      <c r="C351" s="22" t="s">
        <v>90</v>
      </c>
      <c r="D351" s="17" t="s">
        <v>855</v>
      </c>
      <c r="E351" s="18" t="s">
        <v>856</v>
      </c>
      <c r="F351" s="18" t="s">
        <v>115</v>
      </c>
      <c r="G351" s="19" t="s">
        <v>56</v>
      </c>
      <c r="H351" s="19"/>
      <c r="I351" s="20"/>
    </row>
    <row r="352" spans="1:9" ht="24" customHeight="1" x14ac:dyDescent="0.2">
      <c r="A352" s="14">
        <v>343</v>
      </c>
      <c r="B352" s="15" t="s">
        <v>857</v>
      </c>
      <c r="C352" s="22" t="s">
        <v>90</v>
      </c>
      <c r="D352" s="17" t="s">
        <v>858</v>
      </c>
      <c r="E352" s="18" t="s">
        <v>859</v>
      </c>
      <c r="F352" s="18" t="s">
        <v>55</v>
      </c>
      <c r="G352" s="19" t="s">
        <v>56</v>
      </c>
      <c r="H352" s="19"/>
      <c r="I352" s="20"/>
    </row>
    <row r="353" spans="1:9" ht="24" customHeight="1" x14ac:dyDescent="0.2">
      <c r="A353" s="14">
        <v>344</v>
      </c>
      <c r="B353" s="15" t="s">
        <v>860</v>
      </c>
      <c r="C353" s="22" t="s">
        <v>90</v>
      </c>
      <c r="D353" s="17" t="s">
        <v>861</v>
      </c>
      <c r="E353" s="18" t="s">
        <v>862</v>
      </c>
      <c r="F353" s="18" t="s">
        <v>115</v>
      </c>
      <c r="G353" s="19" t="s">
        <v>56</v>
      </c>
      <c r="H353" s="19"/>
      <c r="I353" s="20"/>
    </row>
    <row r="354" spans="1:9" ht="24" customHeight="1" x14ac:dyDescent="0.2">
      <c r="A354" s="14">
        <v>345</v>
      </c>
      <c r="B354" s="15" t="s">
        <v>863</v>
      </c>
      <c r="C354" s="22" t="s">
        <v>90</v>
      </c>
      <c r="D354" s="17" t="s">
        <v>864</v>
      </c>
      <c r="E354" s="18" t="s">
        <v>865</v>
      </c>
      <c r="F354" s="18" t="s">
        <v>55</v>
      </c>
      <c r="G354" s="19" t="s">
        <v>56</v>
      </c>
      <c r="H354" s="19"/>
      <c r="I354" s="20"/>
    </row>
    <row r="355" spans="1:9" ht="24" customHeight="1" x14ac:dyDescent="0.2">
      <c r="A355" s="14">
        <v>346</v>
      </c>
      <c r="B355" s="15" t="s">
        <v>866</v>
      </c>
      <c r="C355" s="22" t="s">
        <v>90</v>
      </c>
      <c r="D355" s="17" t="s">
        <v>867</v>
      </c>
      <c r="E355" s="18" t="s">
        <v>868</v>
      </c>
      <c r="F355" s="18" t="s">
        <v>115</v>
      </c>
      <c r="G355" s="19" t="s">
        <v>56</v>
      </c>
      <c r="H355" s="19"/>
      <c r="I355" s="20"/>
    </row>
    <row r="356" spans="1:9" ht="24" customHeight="1" x14ac:dyDescent="0.2">
      <c r="A356" s="14">
        <v>347</v>
      </c>
      <c r="B356" s="15" t="s">
        <v>869</v>
      </c>
      <c r="C356" s="22" t="s">
        <v>90</v>
      </c>
      <c r="D356" s="17" t="s">
        <v>870</v>
      </c>
      <c r="E356" s="18" t="s">
        <v>676</v>
      </c>
      <c r="F356" s="18" t="s">
        <v>115</v>
      </c>
      <c r="G356" s="19" t="s">
        <v>56</v>
      </c>
      <c r="H356" s="19"/>
      <c r="I356" s="20"/>
    </row>
    <row r="357" spans="1:9" ht="24" customHeight="1" x14ac:dyDescent="0.2">
      <c r="A357" s="14">
        <v>348</v>
      </c>
      <c r="B357" s="15" t="s">
        <v>871</v>
      </c>
      <c r="C357" s="22" t="s">
        <v>90</v>
      </c>
      <c r="D357" s="17" t="s">
        <v>872</v>
      </c>
      <c r="E357" s="18" t="s">
        <v>682</v>
      </c>
      <c r="F357" s="18" t="s">
        <v>115</v>
      </c>
      <c r="G357" s="19" t="s">
        <v>56</v>
      </c>
      <c r="H357" s="19"/>
      <c r="I357" s="20"/>
    </row>
    <row r="358" spans="1:9" ht="24" customHeight="1" x14ac:dyDescent="0.2">
      <c r="A358" s="14">
        <v>349</v>
      </c>
      <c r="B358" s="15" t="s">
        <v>873</v>
      </c>
      <c r="C358" s="22" t="s">
        <v>90</v>
      </c>
      <c r="D358" s="17" t="s">
        <v>874</v>
      </c>
      <c r="E358" s="18" t="s">
        <v>685</v>
      </c>
      <c r="F358" s="18" t="s">
        <v>115</v>
      </c>
      <c r="G358" s="19" t="s">
        <v>56</v>
      </c>
      <c r="H358" s="19"/>
      <c r="I358" s="20"/>
    </row>
    <row r="359" spans="1:9" ht="24" customHeight="1" x14ac:dyDescent="0.2">
      <c r="A359" s="14">
        <v>350</v>
      </c>
      <c r="B359" s="15" t="s">
        <v>875</v>
      </c>
      <c r="C359" s="22" t="s">
        <v>90</v>
      </c>
      <c r="D359" s="17" t="s">
        <v>876</v>
      </c>
      <c r="E359" s="18" t="s">
        <v>685</v>
      </c>
      <c r="F359" s="18" t="s">
        <v>115</v>
      </c>
      <c r="G359" s="19" t="s">
        <v>56</v>
      </c>
      <c r="H359" s="19"/>
      <c r="I359" s="20"/>
    </row>
    <row r="360" spans="1:9" ht="24" customHeight="1" x14ac:dyDescent="0.2">
      <c r="A360" s="14">
        <v>351</v>
      </c>
      <c r="B360" s="15" t="s">
        <v>877</v>
      </c>
      <c r="C360" s="22" t="s">
        <v>90</v>
      </c>
      <c r="D360" s="17" t="s">
        <v>878</v>
      </c>
      <c r="E360" s="18" t="s">
        <v>688</v>
      </c>
      <c r="F360" s="18" t="s">
        <v>115</v>
      </c>
      <c r="G360" s="19" t="s">
        <v>56</v>
      </c>
      <c r="H360" s="19"/>
      <c r="I360" s="20"/>
    </row>
    <row r="361" spans="1:9" ht="24" customHeight="1" x14ac:dyDescent="0.2">
      <c r="A361" s="14">
        <v>352</v>
      </c>
      <c r="B361" s="15" t="s">
        <v>879</v>
      </c>
      <c r="C361" s="22" t="s">
        <v>90</v>
      </c>
      <c r="D361" s="17" t="s">
        <v>880</v>
      </c>
      <c r="E361" s="18" t="s">
        <v>688</v>
      </c>
      <c r="F361" s="18" t="s">
        <v>115</v>
      </c>
      <c r="G361" s="19" t="s">
        <v>56</v>
      </c>
      <c r="H361" s="19"/>
      <c r="I361" s="20"/>
    </row>
    <row r="362" spans="1:9" ht="24" customHeight="1" x14ac:dyDescent="0.2">
      <c r="A362" s="14">
        <v>353</v>
      </c>
      <c r="B362" s="15" t="s">
        <v>881</v>
      </c>
      <c r="C362" s="22" t="s">
        <v>90</v>
      </c>
      <c r="D362" s="17" t="s">
        <v>882</v>
      </c>
      <c r="E362" s="18" t="s">
        <v>697</v>
      </c>
      <c r="F362" s="18" t="s">
        <v>115</v>
      </c>
      <c r="G362" s="19" t="s">
        <v>56</v>
      </c>
      <c r="H362" s="19"/>
      <c r="I362" s="20"/>
    </row>
    <row r="363" spans="1:9" ht="24" customHeight="1" x14ac:dyDescent="0.2">
      <c r="A363" s="14">
        <v>354</v>
      </c>
      <c r="B363" s="15" t="s">
        <v>883</v>
      </c>
      <c r="C363" s="22" t="s">
        <v>90</v>
      </c>
      <c r="D363" s="17" t="s">
        <v>884</v>
      </c>
      <c r="E363" s="18" t="s">
        <v>697</v>
      </c>
      <c r="F363" s="18" t="s">
        <v>115</v>
      </c>
      <c r="G363" s="19" t="s">
        <v>56</v>
      </c>
      <c r="H363" s="19"/>
      <c r="I363" s="20"/>
    </row>
    <row r="364" spans="1:9" ht="24" customHeight="1" x14ac:dyDescent="0.2">
      <c r="A364" s="14">
        <v>355</v>
      </c>
      <c r="B364" s="15" t="s">
        <v>885</v>
      </c>
      <c r="C364" s="22" t="s">
        <v>90</v>
      </c>
      <c r="D364" s="17" t="s">
        <v>886</v>
      </c>
      <c r="E364" s="18" t="s">
        <v>887</v>
      </c>
      <c r="F364" s="18" t="s">
        <v>115</v>
      </c>
      <c r="G364" s="19" t="s">
        <v>56</v>
      </c>
      <c r="H364" s="19"/>
      <c r="I364" s="20"/>
    </row>
    <row r="365" spans="1:9" ht="24" customHeight="1" x14ac:dyDescent="0.2">
      <c r="A365" s="14">
        <v>356</v>
      </c>
      <c r="B365" s="15" t="s">
        <v>888</v>
      </c>
      <c r="C365" s="22" t="s">
        <v>90</v>
      </c>
      <c r="D365" s="17" t="s">
        <v>889</v>
      </c>
      <c r="E365" s="18" t="s">
        <v>697</v>
      </c>
      <c r="F365" s="18" t="s">
        <v>115</v>
      </c>
      <c r="G365" s="19" t="s">
        <v>56</v>
      </c>
      <c r="H365" s="19"/>
      <c r="I365" s="20"/>
    </row>
    <row r="366" spans="1:9" ht="24" customHeight="1" x14ac:dyDescent="0.2">
      <c r="A366" s="14">
        <v>357</v>
      </c>
      <c r="B366" s="15" t="s">
        <v>890</v>
      </c>
      <c r="C366" s="22" t="s">
        <v>90</v>
      </c>
      <c r="D366" s="17" t="s">
        <v>891</v>
      </c>
      <c r="E366" s="18" t="s">
        <v>706</v>
      </c>
      <c r="F366" s="18" t="s">
        <v>55</v>
      </c>
      <c r="G366" s="19" t="s">
        <v>56</v>
      </c>
      <c r="H366" s="19"/>
      <c r="I366" s="20"/>
    </row>
    <row r="367" spans="1:9" ht="24" customHeight="1" x14ac:dyDescent="0.2">
      <c r="A367" s="14">
        <v>358</v>
      </c>
      <c r="B367" s="15" t="s">
        <v>892</v>
      </c>
      <c r="C367" s="22" t="s">
        <v>90</v>
      </c>
      <c r="D367" s="17" t="s">
        <v>893</v>
      </c>
      <c r="E367" s="18" t="s">
        <v>894</v>
      </c>
      <c r="F367" s="18" t="s">
        <v>55</v>
      </c>
      <c r="G367" s="19" t="s">
        <v>56</v>
      </c>
      <c r="H367" s="19"/>
      <c r="I367" s="20"/>
    </row>
    <row r="368" spans="1:9" ht="24" customHeight="1" x14ac:dyDescent="0.2">
      <c r="A368" s="14">
        <v>359</v>
      </c>
      <c r="B368" s="15" t="s">
        <v>895</v>
      </c>
      <c r="C368" s="22" t="s">
        <v>90</v>
      </c>
      <c r="D368" s="17" t="s">
        <v>896</v>
      </c>
      <c r="E368" s="47" t="s">
        <v>670</v>
      </c>
      <c r="F368" s="18" t="s">
        <v>55</v>
      </c>
      <c r="G368" s="19" t="s">
        <v>56</v>
      </c>
      <c r="H368" s="19"/>
      <c r="I368" s="20"/>
    </row>
    <row r="369" spans="1:9" ht="24" customHeight="1" x14ac:dyDescent="0.2">
      <c r="A369" s="14">
        <v>360</v>
      </c>
      <c r="B369" s="15" t="s">
        <v>897</v>
      </c>
      <c r="C369" s="22" t="s">
        <v>90</v>
      </c>
      <c r="D369" s="17" t="s">
        <v>898</v>
      </c>
      <c r="E369" s="47" t="s">
        <v>679</v>
      </c>
      <c r="F369" s="18" t="s">
        <v>55</v>
      </c>
      <c r="G369" s="19" t="s">
        <v>56</v>
      </c>
      <c r="H369" s="19"/>
      <c r="I369" s="20"/>
    </row>
    <row r="370" spans="1:9" ht="24" customHeight="1" x14ac:dyDescent="0.2">
      <c r="A370" s="14">
        <v>361</v>
      </c>
      <c r="B370" s="15" t="s">
        <v>899</v>
      </c>
      <c r="C370" s="25" t="s">
        <v>137</v>
      </c>
      <c r="D370" s="17" t="s">
        <v>900</v>
      </c>
      <c r="E370" s="18" t="s">
        <v>650</v>
      </c>
      <c r="F370" s="18" t="s">
        <v>115</v>
      </c>
      <c r="G370" s="19" t="s">
        <v>56</v>
      </c>
      <c r="H370" s="19"/>
      <c r="I370" s="20"/>
    </row>
    <row r="371" spans="1:9" ht="24" customHeight="1" x14ac:dyDescent="0.2">
      <c r="A371" s="14">
        <v>362</v>
      </c>
      <c r="B371" s="15" t="s">
        <v>901</v>
      </c>
      <c r="C371" s="25" t="s">
        <v>137</v>
      </c>
      <c r="D371" s="17" t="s">
        <v>902</v>
      </c>
      <c r="E371" s="18" t="s">
        <v>650</v>
      </c>
      <c r="F371" s="18" t="s">
        <v>115</v>
      </c>
      <c r="G371" s="19" t="s">
        <v>56</v>
      </c>
      <c r="H371" s="19"/>
      <c r="I371" s="20"/>
    </row>
    <row r="372" spans="1:9" ht="24" customHeight="1" x14ac:dyDescent="0.2">
      <c r="A372" s="14">
        <v>363</v>
      </c>
      <c r="B372" s="15" t="s">
        <v>903</v>
      </c>
      <c r="C372" s="25" t="s">
        <v>137</v>
      </c>
      <c r="D372" s="17" t="s">
        <v>904</v>
      </c>
      <c r="E372" s="18" t="s">
        <v>650</v>
      </c>
      <c r="F372" s="18" t="s">
        <v>115</v>
      </c>
      <c r="G372" s="19" t="s">
        <v>56</v>
      </c>
      <c r="H372" s="19"/>
      <c r="I372" s="20"/>
    </row>
    <row r="373" spans="1:9" ht="24" customHeight="1" x14ac:dyDescent="0.2">
      <c r="A373" s="14">
        <v>364</v>
      </c>
      <c r="B373" s="15" t="s">
        <v>905</v>
      </c>
      <c r="C373" s="25" t="s">
        <v>137</v>
      </c>
      <c r="D373" s="17" t="s">
        <v>906</v>
      </c>
      <c r="E373" s="18" t="s">
        <v>709</v>
      </c>
      <c r="F373" s="18" t="s">
        <v>115</v>
      </c>
      <c r="G373" s="19" t="s">
        <v>56</v>
      </c>
      <c r="H373" s="19"/>
      <c r="I373" s="20"/>
    </row>
    <row r="374" spans="1:9" ht="24" customHeight="1" x14ac:dyDescent="0.2">
      <c r="A374" s="14">
        <v>365</v>
      </c>
      <c r="B374" s="15" t="s">
        <v>907</v>
      </c>
      <c r="C374" s="25" t="s">
        <v>137</v>
      </c>
      <c r="D374" s="17" t="s">
        <v>908</v>
      </c>
      <c r="E374" s="18" t="s">
        <v>709</v>
      </c>
      <c r="F374" s="18" t="s">
        <v>115</v>
      </c>
      <c r="G374" s="19" t="s">
        <v>56</v>
      </c>
      <c r="H374" s="19"/>
      <c r="I374" s="20"/>
    </row>
    <row r="375" spans="1:9" ht="24" customHeight="1" x14ac:dyDescent="0.2">
      <c r="A375" s="14">
        <v>366</v>
      </c>
      <c r="B375" s="15" t="s">
        <v>909</v>
      </c>
      <c r="C375" s="25" t="s">
        <v>137</v>
      </c>
      <c r="D375" s="17" t="s">
        <v>910</v>
      </c>
      <c r="E375" s="18" t="s">
        <v>911</v>
      </c>
      <c r="F375" s="18" t="s">
        <v>115</v>
      </c>
      <c r="G375" s="19" t="s">
        <v>56</v>
      </c>
      <c r="H375" s="19"/>
      <c r="I375" s="20"/>
    </row>
    <row r="376" spans="1:9" ht="24" customHeight="1" x14ac:dyDescent="0.2">
      <c r="A376" s="14">
        <v>367</v>
      </c>
      <c r="B376" s="15" t="s">
        <v>912</v>
      </c>
      <c r="C376" s="25" t="s">
        <v>137</v>
      </c>
      <c r="D376" s="17" t="s">
        <v>913</v>
      </c>
      <c r="E376" s="18" t="s">
        <v>742</v>
      </c>
      <c r="F376" s="18" t="s">
        <v>191</v>
      </c>
      <c r="G376" s="19" t="s">
        <v>56</v>
      </c>
      <c r="H376" s="19"/>
      <c r="I376" s="20"/>
    </row>
    <row r="377" spans="1:9" ht="24" customHeight="1" x14ac:dyDescent="0.2">
      <c r="A377" s="14">
        <v>368</v>
      </c>
      <c r="B377" s="15" t="s">
        <v>914</v>
      </c>
      <c r="C377" s="25" t="s">
        <v>137</v>
      </c>
      <c r="D377" s="17" t="s">
        <v>915</v>
      </c>
      <c r="E377" s="18" t="s">
        <v>916</v>
      </c>
      <c r="F377" s="18" t="s">
        <v>115</v>
      </c>
      <c r="G377" s="19" t="s">
        <v>56</v>
      </c>
      <c r="H377" s="19"/>
      <c r="I377" s="20"/>
    </row>
    <row r="378" spans="1:9" ht="24" customHeight="1" x14ac:dyDescent="0.2">
      <c r="A378" s="14">
        <v>369</v>
      </c>
      <c r="B378" s="15" t="s">
        <v>917</v>
      </c>
      <c r="C378" s="25" t="s">
        <v>137</v>
      </c>
      <c r="D378" s="17" t="s">
        <v>918</v>
      </c>
      <c r="E378" s="18" t="s">
        <v>788</v>
      </c>
      <c r="F378" s="18" t="s">
        <v>115</v>
      </c>
      <c r="G378" s="19" t="s">
        <v>56</v>
      </c>
      <c r="H378" s="19"/>
      <c r="I378" s="20"/>
    </row>
    <row r="379" spans="1:9" ht="24" customHeight="1" x14ac:dyDescent="0.2">
      <c r="A379" s="14">
        <v>370</v>
      </c>
      <c r="B379" s="15" t="s">
        <v>919</v>
      </c>
      <c r="C379" s="25" t="s">
        <v>137</v>
      </c>
      <c r="D379" s="17" t="s">
        <v>920</v>
      </c>
      <c r="E379" s="18" t="s">
        <v>788</v>
      </c>
      <c r="F379" s="18" t="s">
        <v>115</v>
      </c>
      <c r="G379" s="19" t="s">
        <v>56</v>
      </c>
      <c r="H379" s="19"/>
      <c r="I379" s="20"/>
    </row>
    <row r="380" spans="1:9" ht="24" customHeight="1" x14ac:dyDescent="0.2">
      <c r="A380" s="14">
        <v>371</v>
      </c>
      <c r="B380" s="15" t="s">
        <v>921</v>
      </c>
      <c r="C380" s="25" t="s">
        <v>137</v>
      </c>
      <c r="D380" s="17" t="s">
        <v>922</v>
      </c>
      <c r="E380" s="18" t="s">
        <v>752</v>
      </c>
      <c r="F380" s="18" t="s">
        <v>115</v>
      </c>
      <c r="G380" s="19" t="s">
        <v>56</v>
      </c>
      <c r="H380" s="19"/>
      <c r="I380" s="20"/>
    </row>
    <row r="381" spans="1:9" ht="24" customHeight="1" x14ac:dyDescent="0.2">
      <c r="A381" s="14">
        <v>372</v>
      </c>
      <c r="B381" s="15" t="s">
        <v>923</v>
      </c>
      <c r="C381" s="25" t="s">
        <v>137</v>
      </c>
      <c r="D381" s="17" t="s">
        <v>924</v>
      </c>
      <c r="E381" s="18" t="s">
        <v>925</v>
      </c>
      <c r="F381" s="18" t="s">
        <v>115</v>
      </c>
      <c r="G381" s="19" t="s">
        <v>56</v>
      </c>
      <c r="H381" s="19"/>
      <c r="I381" s="20"/>
    </row>
    <row r="382" spans="1:9" ht="24" customHeight="1" x14ac:dyDescent="0.2">
      <c r="A382" s="14">
        <v>373</v>
      </c>
      <c r="B382" s="15" t="s">
        <v>926</v>
      </c>
      <c r="C382" s="25" t="s">
        <v>137</v>
      </c>
      <c r="D382" s="17" t="s">
        <v>927</v>
      </c>
      <c r="E382" s="18" t="s">
        <v>665</v>
      </c>
      <c r="F382" s="18" t="s">
        <v>55</v>
      </c>
      <c r="G382" s="19" t="s">
        <v>56</v>
      </c>
      <c r="H382" s="19"/>
      <c r="I382" s="20"/>
    </row>
    <row r="383" spans="1:9" ht="24" customHeight="1" x14ac:dyDescent="0.2">
      <c r="A383" s="14">
        <v>374</v>
      </c>
      <c r="B383" s="15" t="s">
        <v>928</v>
      </c>
      <c r="C383" s="25" t="s">
        <v>137</v>
      </c>
      <c r="D383" s="17" t="s">
        <v>929</v>
      </c>
      <c r="E383" s="47" t="s">
        <v>665</v>
      </c>
      <c r="F383" s="18" t="s">
        <v>115</v>
      </c>
      <c r="G383" s="19" t="s">
        <v>56</v>
      </c>
      <c r="H383" s="19"/>
      <c r="I383" s="20"/>
    </row>
    <row r="384" spans="1:9" ht="24" customHeight="1" x14ac:dyDescent="0.2">
      <c r="A384" s="14">
        <v>375</v>
      </c>
      <c r="B384" s="15" t="s">
        <v>930</v>
      </c>
      <c r="C384" s="25" t="s">
        <v>137</v>
      </c>
      <c r="D384" s="17" t="s">
        <v>931</v>
      </c>
      <c r="E384" s="18" t="s">
        <v>665</v>
      </c>
      <c r="F384" s="18" t="s">
        <v>115</v>
      </c>
      <c r="G384" s="19" t="s">
        <v>56</v>
      </c>
      <c r="H384" s="19"/>
      <c r="I384" s="20"/>
    </row>
    <row r="385" spans="1:9" ht="24" customHeight="1" x14ac:dyDescent="0.2">
      <c r="A385" s="14">
        <v>376</v>
      </c>
      <c r="B385" s="15" t="s">
        <v>932</v>
      </c>
      <c r="C385" s="25" t="s">
        <v>137</v>
      </c>
      <c r="D385" s="17" t="s">
        <v>933</v>
      </c>
      <c r="E385" s="18" t="s">
        <v>665</v>
      </c>
      <c r="F385" s="18" t="s">
        <v>115</v>
      </c>
      <c r="G385" s="19" t="s">
        <v>56</v>
      </c>
      <c r="H385" s="19"/>
      <c r="I385" s="20"/>
    </row>
    <row r="386" spans="1:9" ht="24" customHeight="1" x14ac:dyDescent="0.2">
      <c r="A386" s="14">
        <v>377</v>
      </c>
      <c r="B386" s="15" t="s">
        <v>934</v>
      </c>
      <c r="C386" s="25" t="s">
        <v>137</v>
      </c>
      <c r="D386" s="17" t="s">
        <v>935</v>
      </c>
      <c r="E386" s="18" t="s">
        <v>670</v>
      </c>
      <c r="F386" s="18" t="s">
        <v>115</v>
      </c>
      <c r="G386" s="19" t="s">
        <v>56</v>
      </c>
      <c r="H386" s="19"/>
      <c r="I386" s="20"/>
    </row>
    <row r="387" spans="1:9" ht="24" customHeight="1" x14ac:dyDescent="0.2">
      <c r="A387" s="14">
        <v>378</v>
      </c>
      <c r="B387" s="15" t="s">
        <v>936</v>
      </c>
      <c r="C387" s="25" t="s">
        <v>137</v>
      </c>
      <c r="D387" s="17" t="s">
        <v>937</v>
      </c>
      <c r="E387" s="18" t="s">
        <v>670</v>
      </c>
      <c r="F387" s="18" t="s">
        <v>115</v>
      </c>
      <c r="G387" s="19" t="s">
        <v>56</v>
      </c>
      <c r="H387" s="19"/>
      <c r="I387" s="20"/>
    </row>
    <row r="388" spans="1:9" ht="24" customHeight="1" x14ac:dyDescent="0.2">
      <c r="A388" s="14">
        <v>379</v>
      </c>
      <c r="B388" s="15" t="s">
        <v>938</v>
      </c>
      <c r="C388" s="25" t="s">
        <v>137</v>
      </c>
      <c r="D388" s="17" t="s">
        <v>939</v>
      </c>
      <c r="E388" s="18" t="s">
        <v>670</v>
      </c>
      <c r="F388" s="18" t="s">
        <v>115</v>
      </c>
      <c r="G388" s="19" t="s">
        <v>56</v>
      </c>
      <c r="H388" s="19"/>
      <c r="I388" s="20"/>
    </row>
    <row r="389" spans="1:9" ht="24" customHeight="1" x14ac:dyDescent="0.2">
      <c r="A389" s="14">
        <v>380</v>
      </c>
      <c r="B389" s="15" t="s">
        <v>940</v>
      </c>
      <c r="C389" s="25" t="s">
        <v>137</v>
      </c>
      <c r="D389" s="17" t="s">
        <v>941</v>
      </c>
      <c r="E389" s="18" t="s">
        <v>670</v>
      </c>
      <c r="F389" s="18" t="s">
        <v>115</v>
      </c>
      <c r="G389" s="19" t="s">
        <v>56</v>
      </c>
      <c r="H389" s="19"/>
      <c r="I389" s="20"/>
    </row>
    <row r="390" spans="1:9" ht="24" customHeight="1" x14ac:dyDescent="0.2">
      <c r="A390" s="14">
        <v>381</v>
      </c>
      <c r="B390" s="15" t="s">
        <v>942</v>
      </c>
      <c r="C390" s="25" t="s">
        <v>137</v>
      </c>
      <c r="D390" s="17" t="s">
        <v>943</v>
      </c>
      <c r="E390" s="18" t="s">
        <v>670</v>
      </c>
      <c r="F390" s="18" t="s">
        <v>191</v>
      </c>
      <c r="G390" s="19" t="s">
        <v>56</v>
      </c>
      <c r="H390" s="19"/>
      <c r="I390" s="20"/>
    </row>
    <row r="391" spans="1:9" ht="24" customHeight="1" x14ac:dyDescent="0.2">
      <c r="A391" s="14">
        <v>382</v>
      </c>
      <c r="B391" s="15" t="s">
        <v>944</v>
      </c>
      <c r="C391" s="25" t="s">
        <v>137</v>
      </c>
      <c r="D391" s="17" t="s">
        <v>945</v>
      </c>
      <c r="E391" s="18" t="s">
        <v>778</v>
      </c>
      <c r="F391" s="18" t="s">
        <v>115</v>
      </c>
      <c r="G391" s="19" t="s">
        <v>56</v>
      </c>
      <c r="H391" s="19"/>
      <c r="I391" s="20"/>
    </row>
    <row r="392" spans="1:9" ht="24" customHeight="1" x14ac:dyDescent="0.2">
      <c r="A392" s="14">
        <v>383</v>
      </c>
      <c r="B392" s="15" t="s">
        <v>946</v>
      </c>
      <c r="C392" s="25" t="s">
        <v>137</v>
      </c>
      <c r="D392" s="17" t="s">
        <v>947</v>
      </c>
      <c r="E392" s="18" t="s">
        <v>670</v>
      </c>
      <c r="F392" s="18" t="s">
        <v>115</v>
      </c>
      <c r="G392" s="19" t="s">
        <v>56</v>
      </c>
      <c r="H392" s="19"/>
      <c r="I392" s="20"/>
    </row>
    <row r="393" spans="1:9" ht="24" customHeight="1" x14ac:dyDescent="0.2">
      <c r="A393" s="14">
        <v>384</v>
      </c>
      <c r="B393" s="15" t="s">
        <v>948</v>
      </c>
      <c r="C393" s="25" t="s">
        <v>137</v>
      </c>
      <c r="D393" s="17" t="s">
        <v>949</v>
      </c>
      <c r="E393" s="18" t="s">
        <v>670</v>
      </c>
      <c r="F393" s="18" t="s">
        <v>115</v>
      </c>
      <c r="G393" s="19" t="s">
        <v>56</v>
      </c>
      <c r="H393" s="19"/>
      <c r="I393" s="20"/>
    </row>
    <row r="394" spans="1:9" ht="24" customHeight="1" x14ac:dyDescent="0.2">
      <c r="A394" s="14">
        <v>385</v>
      </c>
      <c r="B394" s="15" t="s">
        <v>950</v>
      </c>
      <c r="C394" s="25" t="s">
        <v>137</v>
      </c>
      <c r="D394" s="17" t="s">
        <v>951</v>
      </c>
      <c r="E394" s="18" t="s">
        <v>728</v>
      </c>
      <c r="F394" s="18" t="s">
        <v>115</v>
      </c>
      <c r="G394" s="19" t="s">
        <v>56</v>
      </c>
      <c r="H394" s="19"/>
      <c r="I394" s="20"/>
    </row>
    <row r="395" spans="1:9" ht="24" customHeight="1" x14ac:dyDescent="0.2">
      <c r="A395" s="14">
        <v>386</v>
      </c>
      <c r="B395" s="15" t="s">
        <v>952</v>
      </c>
      <c r="C395" s="25" t="s">
        <v>137</v>
      </c>
      <c r="D395" s="17" t="s">
        <v>953</v>
      </c>
      <c r="E395" s="18" t="s">
        <v>670</v>
      </c>
      <c r="F395" s="18" t="s">
        <v>115</v>
      </c>
      <c r="G395" s="19" t="s">
        <v>56</v>
      </c>
      <c r="H395" s="19"/>
      <c r="I395" s="20"/>
    </row>
    <row r="396" spans="1:9" ht="24" customHeight="1" x14ac:dyDescent="0.2">
      <c r="A396" s="14">
        <v>387</v>
      </c>
      <c r="B396" s="15" t="s">
        <v>954</v>
      </c>
      <c r="C396" s="25" t="s">
        <v>137</v>
      </c>
      <c r="D396" s="17" t="s">
        <v>955</v>
      </c>
      <c r="E396" s="18" t="s">
        <v>670</v>
      </c>
      <c r="F396" s="18" t="s">
        <v>191</v>
      </c>
      <c r="G396" s="19" t="s">
        <v>56</v>
      </c>
      <c r="H396" s="19"/>
      <c r="I396" s="20"/>
    </row>
    <row r="397" spans="1:9" ht="24" customHeight="1" x14ac:dyDescent="0.2">
      <c r="A397" s="14">
        <v>388</v>
      </c>
      <c r="B397" s="15" t="s">
        <v>956</v>
      </c>
      <c r="C397" s="25" t="s">
        <v>137</v>
      </c>
      <c r="D397" s="17" t="s">
        <v>957</v>
      </c>
      <c r="E397" s="18" t="s">
        <v>676</v>
      </c>
      <c r="F397" s="18" t="s">
        <v>115</v>
      </c>
      <c r="G397" s="19" t="s">
        <v>56</v>
      </c>
      <c r="H397" s="19"/>
      <c r="I397" s="20"/>
    </row>
    <row r="398" spans="1:9" ht="24" customHeight="1" x14ac:dyDescent="0.2">
      <c r="A398" s="14">
        <v>389</v>
      </c>
      <c r="B398" s="15" t="s">
        <v>958</v>
      </c>
      <c r="C398" s="25" t="s">
        <v>137</v>
      </c>
      <c r="D398" s="17" t="s">
        <v>959</v>
      </c>
      <c r="E398" s="18" t="s">
        <v>676</v>
      </c>
      <c r="F398" s="18" t="s">
        <v>191</v>
      </c>
      <c r="G398" s="19" t="s">
        <v>56</v>
      </c>
      <c r="H398" s="19"/>
      <c r="I398" s="20"/>
    </row>
    <row r="399" spans="1:9" ht="24" customHeight="1" x14ac:dyDescent="0.2">
      <c r="A399" s="14">
        <v>390</v>
      </c>
      <c r="B399" s="15" t="s">
        <v>960</v>
      </c>
      <c r="C399" s="25" t="s">
        <v>137</v>
      </c>
      <c r="D399" s="17" t="s">
        <v>961</v>
      </c>
      <c r="E399" s="18" t="s">
        <v>676</v>
      </c>
      <c r="F399" s="18" t="s">
        <v>115</v>
      </c>
      <c r="G399" s="19" t="s">
        <v>56</v>
      </c>
      <c r="H399" s="19"/>
      <c r="I399" s="20"/>
    </row>
    <row r="400" spans="1:9" ht="24" customHeight="1" x14ac:dyDescent="0.2">
      <c r="A400" s="14">
        <v>391</v>
      </c>
      <c r="B400" s="15" t="s">
        <v>962</v>
      </c>
      <c r="C400" s="25" t="s">
        <v>137</v>
      </c>
      <c r="D400" s="17" t="s">
        <v>963</v>
      </c>
      <c r="E400" s="18" t="s">
        <v>682</v>
      </c>
      <c r="F400" s="18" t="s">
        <v>115</v>
      </c>
      <c r="G400" s="19" t="s">
        <v>56</v>
      </c>
      <c r="H400" s="19"/>
      <c r="I400" s="20"/>
    </row>
    <row r="401" spans="1:9" ht="24" customHeight="1" x14ac:dyDescent="0.2">
      <c r="A401" s="14">
        <v>392</v>
      </c>
      <c r="B401" s="15" t="s">
        <v>964</v>
      </c>
      <c r="C401" s="25" t="s">
        <v>137</v>
      </c>
      <c r="D401" s="17" t="s">
        <v>965</v>
      </c>
      <c r="E401" s="18" t="s">
        <v>685</v>
      </c>
      <c r="F401" s="18" t="s">
        <v>115</v>
      </c>
      <c r="G401" s="19" t="s">
        <v>56</v>
      </c>
      <c r="H401" s="19"/>
      <c r="I401" s="20"/>
    </row>
    <row r="402" spans="1:9" ht="24" customHeight="1" x14ac:dyDescent="0.2">
      <c r="A402" s="14">
        <v>393</v>
      </c>
      <c r="B402" s="15" t="s">
        <v>966</v>
      </c>
      <c r="C402" s="25" t="s">
        <v>137</v>
      </c>
      <c r="D402" s="17" t="s">
        <v>967</v>
      </c>
      <c r="E402" s="18" t="s">
        <v>685</v>
      </c>
      <c r="F402" s="18" t="s">
        <v>115</v>
      </c>
      <c r="G402" s="19" t="s">
        <v>56</v>
      </c>
      <c r="H402" s="19"/>
      <c r="I402" s="20"/>
    </row>
    <row r="403" spans="1:9" ht="24" customHeight="1" x14ac:dyDescent="0.2">
      <c r="A403" s="14">
        <v>394</v>
      </c>
      <c r="B403" s="15" t="s">
        <v>968</v>
      </c>
      <c r="C403" s="25" t="s">
        <v>137</v>
      </c>
      <c r="D403" s="17" t="s">
        <v>969</v>
      </c>
      <c r="E403" s="18" t="s">
        <v>685</v>
      </c>
      <c r="F403" s="18" t="s">
        <v>115</v>
      </c>
      <c r="G403" s="19" t="s">
        <v>56</v>
      </c>
      <c r="H403" s="19"/>
      <c r="I403" s="20"/>
    </row>
    <row r="404" spans="1:9" ht="24" customHeight="1" x14ac:dyDescent="0.2">
      <c r="A404" s="14">
        <v>395</v>
      </c>
      <c r="B404" s="15" t="s">
        <v>970</v>
      </c>
      <c r="C404" s="25" t="s">
        <v>137</v>
      </c>
      <c r="D404" s="17" t="s">
        <v>971</v>
      </c>
      <c r="E404" s="18" t="s">
        <v>685</v>
      </c>
      <c r="F404" s="18" t="s">
        <v>115</v>
      </c>
      <c r="G404" s="19" t="s">
        <v>56</v>
      </c>
      <c r="H404" s="19"/>
      <c r="I404" s="20"/>
    </row>
    <row r="405" spans="1:9" ht="24" customHeight="1" x14ac:dyDescent="0.2">
      <c r="A405" s="14">
        <v>396</v>
      </c>
      <c r="B405" s="15" t="s">
        <v>972</v>
      </c>
      <c r="C405" s="25" t="s">
        <v>137</v>
      </c>
      <c r="D405" s="17" t="s">
        <v>973</v>
      </c>
      <c r="E405" s="18" t="s">
        <v>685</v>
      </c>
      <c r="F405" s="18" t="s">
        <v>115</v>
      </c>
      <c r="G405" s="19" t="s">
        <v>56</v>
      </c>
      <c r="H405" s="19"/>
      <c r="I405" s="20"/>
    </row>
    <row r="406" spans="1:9" ht="24" customHeight="1" x14ac:dyDescent="0.2">
      <c r="A406" s="14">
        <v>397</v>
      </c>
      <c r="B406" s="15" t="s">
        <v>974</v>
      </c>
      <c r="C406" s="25" t="s">
        <v>137</v>
      </c>
      <c r="D406" s="17" t="s">
        <v>975</v>
      </c>
      <c r="E406" s="18" t="s">
        <v>685</v>
      </c>
      <c r="F406" s="18" t="s">
        <v>191</v>
      </c>
      <c r="G406" s="19" t="s">
        <v>56</v>
      </c>
      <c r="H406" s="19"/>
      <c r="I406" s="20"/>
    </row>
    <row r="407" spans="1:9" ht="24" customHeight="1" x14ac:dyDescent="0.2">
      <c r="A407" s="14">
        <v>398</v>
      </c>
      <c r="B407" s="15" t="s">
        <v>976</v>
      </c>
      <c r="C407" s="25" t="s">
        <v>137</v>
      </c>
      <c r="D407" s="17" t="s">
        <v>977</v>
      </c>
      <c r="E407" s="18" t="s">
        <v>688</v>
      </c>
      <c r="F407" s="18" t="s">
        <v>115</v>
      </c>
      <c r="G407" s="19" t="s">
        <v>56</v>
      </c>
      <c r="H407" s="19"/>
      <c r="I407" s="20"/>
    </row>
    <row r="408" spans="1:9" ht="24" customHeight="1" x14ac:dyDescent="0.2">
      <c r="A408" s="14">
        <v>399</v>
      </c>
      <c r="B408" s="15" t="s">
        <v>978</v>
      </c>
      <c r="C408" s="25" t="s">
        <v>137</v>
      </c>
      <c r="D408" s="17" t="s">
        <v>979</v>
      </c>
      <c r="E408" s="18" t="s">
        <v>980</v>
      </c>
      <c r="F408" s="18" t="s">
        <v>115</v>
      </c>
      <c r="G408" s="19" t="s">
        <v>56</v>
      </c>
      <c r="H408" s="19"/>
      <c r="I408" s="20"/>
    </row>
    <row r="409" spans="1:9" ht="24" customHeight="1" x14ac:dyDescent="0.2">
      <c r="A409" s="14">
        <v>400</v>
      </c>
      <c r="B409" s="15" t="s">
        <v>981</v>
      </c>
      <c r="C409" s="25" t="s">
        <v>137</v>
      </c>
      <c r="D409" s="17" t="s">
        <v>982</v>
      </c>
      <c r="E409" s="18" t="s">
        <v>688</v>
      </c>
      <c r="F409" s="18" t="s">
        <v>191</v>
      </c>
      <c r="G409" s="19" t="s">
        <v>56</v>
      </c>
      <c r="H409" s="19"/>
      <c r="I409" s="20"/>
    </row>
    <row r="410" spans="1:9" ht="24" customHeight="1" x14ac:dyDescent="0.2">
      <c r="A410" s="14">
        <v>401</v>
      </c>
      <c r="B410" s="15" t="s">
        <v>983</v>
      </c>
      <c r="C410" s="25" t="s">
        <v>137</v>
      </c>
      <c r="D410" s="17" t="s">
        <v>984</v>
      </c>
      <c r="E410" s="18" t="s">
        <v>688</v>
      </c>
      <c r="F410" s="18" t="s">
        <v>115</v>
      </c>
      <c r="G410" s="19" t="s">
        <v>56</v>
      </c>
      <c r="H410" s="19"/>
      <c r="I410" s="20"/>
    </row>
    <row r="411" spans="1:9" ht="24" customHeight="1" x14ac:dyDescent="0.2">
      <c r="A411" s="14">
        <v>402</v>
      </c>
      <c r="B411" s="15" t="s">
        <v>985</v>
      </c>
      <c r="C411" s="25" t="s">
        <v>137</v>
      </c>
      <c r="D411" s="17" t="s">
        <v>986</v>
      </c>
      <c r="E411" s="18" t="s">
        <v>688</v>
      </c>
      <c r="F411" s="18" t="s">
        <v>115</v>
      </c>
      <c r="G411" s="19" t="s">
        <v>56</v>
      </c>
      <c r="H411" s="19"/>
      <c r="I411" s="20"/>
    </row>
    <row r="412" spans="1:9" ht="24" customHeight="1" x14ac:dyDescent="0.2">
      <c r="A412" s="14">
        <v>403</v>
      </c>
      <c r="B412" s="15" t="s">
        <v>987</v>
      </c>
      <c r="C412" s="25" t="s">
        <v>137</v>
      </c>
      <c r="D412" s="17" t="s">
        <v>988</v>
      </c>
      <c r="E412" s="18" t="s">
        <v>694</v>
      </c>
      <c r="F412" s="18" t="s">
        <v>115</v>
      </c>
      <c r="G412" s="19" t="s">
        <v>56</v>
      </c>
      <c r="H412" s="19"/>
      <c r="I412" s="20"/>
    </row>
    <row r="413" spans="1:9" ht="24" customHeight="1" x14ac:dyDescent="0.2">
      <c r="A413" s="14">
        <v>404</v>
      </c>
      <c r="B413" s="15" t="s">
        <v>989</v>
      </c>
      <c r="C413" s="25" t="s">
        <v>137</v>
      </c>
      <c r="D413" s="17" t="s">
        <v>990</v>
      </c>
      <c r="E413" s="18" t="s">
        <v>697</v>
      </c>
      <c r="F413" s="18" t="s">
        <v>55</v>
      </c>
      <c r="G413" s="19" t="s">
        <v>56</v>
      </c>
      <c r="H413" s="19"/>
      <c r="I413" s="20"/>
    </row>
    <row r="414" spans="1:9" ht="24" customHeight="1" x14ac:dyDescent="0.2">
      <c r="A414" s="14">
        <v>405</v>
      </c>
      <c r="B414" s="15" t="s">
        <v>991</v>
      </c>
      <c r="C414" s="25" t="s">
        <v>137</v>
      </c>
      <c r="D414" s="17" t="s">
        <v>992</v>
      </c>
      <c r="E414" s="18" t="s">
        <v>697</v>
      </c>
      <c r="F414" s="18" t="s">
        <v>115</v>
      </c>
      <c r="G414" s="19" t="s">
        <v>56</v>
      </c>
      <c r="H414" s="19"/>
      <c r="I414" s="20"/>
    </row>
    <row r="415" spans="1:9" ht="24" customHeight="1" x14ac:dyDescent="0.2">
      <c r="A415" s="14">
        <v>406</v>
      </c>
      <c r="B415" s="15" t="s">
        <v>993</v>
      </c>
      <c r="C415" s="25" t="s">
        <v>137</v>
      </c>
      <c r="D415" s="17" t="s">
        <v>994</v>
      </c>
      <c r="E415" s="18" t="s">
        <v>697</v>
      </c>
      <c r="F415" s="18" t="s">
        <v>115</v>
      </c>
      <c r="G415" s="19" t="s">
        <v>56</v>
      </c>
      <c r="H415" s="19"/>
      <c r="I415" s="20"/>
    </row>
    <row r="416" spans="1:9" ht="24" customHeight="1" x14ac:dyDescent="0.2">
      <c r="A416" s="14">
        <v>407</v>
      </c>
      <c r="B416" s="15" t="s">
        <v>995</v>
      </c>
      <c r="C416" s="25" t="s">
        <v>137</v>
      </c>
      <c r="D416" s="17" t="s">
        <v>996</v>
      </c>
      <c r="E416" s="18" t="s">
        <v>697</v>
      </c>
      <c r="F416" s="18" t="s">
        <v>115</v>
      </c>
      <c r="G416" s="19" t="s">
        <v>56</v>
      </c>
      <c r="H416" s="19"/>
      <c r="I416" s="20"/>
    </row>
    <row r="417" spans="1:9" ht="24" customHeight="1" x14ac:dyDescent="0.2">
      <c r="A417" s="14">
        <v>408</v>
      </c>
      <c r="B417" s="15" t="s">
        <v>997</v>
      </c>
      <c r="C417" s="25" t="s">
        <v>137</v>
      </c>
      <c r="D417" s="17" t="s">
        <v>998</v>
      </c>
      <c r="E417" s="18" t="s">
        <v>697</v>
      </c>
      <c r="F417" s="18" t="s">
        <v>115</v>
      </c>
      <c r="G417" s="19" t="s">
        <v>56</v>
      </c>
      <c r="H417" s="19"/>
      <c r="I417" s="20"/>
    </row>
    <row r="418" spans="1:9" ht="24" customHeight="1" x14ac:dyDescent="0.2">
      <c r="A418" s="14">
        <v>409</v>
      </c>
      <c r="B418" s="15" t="s">
        <v>999</v>
      </c>
      <c r="C418" s="25" t="s">
        <v>137</v>
      </c>
      <c r="D418" s="17" t="s">
        <v>1000</v>
      </c>
      <c r="E418" s="18" t="s">
        <v>697</v>
      </c>
      <c r="F418" s="18" t="s">
        <v>115</v>
      </c>
      <c r="G418" s="19" t="s">
        <v>56</v>
      </c>
      <c r="H418" s="19"/>
      <c r="I418" s="20"/>
    </row>
    <row r="419" spans="1:9" ht="24" customHeight="1" x14ac:dyDescent="0.2">
      <c r="A419" s="14">
        <v>410</v>
      </c>
      <c r="B419" s="15" t="s">
        <v>1001</v>
      </c>
      <c r="C419" s="25" t="s">
        <v>137</v>
      </c>
      <c r="D419" s="17" t="s">
        <v>1002</v>
      </c>
      <c r="E419" s="18" t="s">
        <v>1003</v>
      </c>
      <c r="F419" s="18" t="s">
        <v>115</v>
      </c>
      <c r="G419" s="19" t="s">
        <v>56</v>
      </c>
      <c r="H419" s="19"/>
      <c r="I419" s="20"/>
    </row>
    <row r="420" spans="1:9" ht="24" customHeight="1" x14ac:dyDescent="0.2">
      <c r="A420" s="14">
        <v>411</v>
      </c>
      <c r="B420" s="15" t="s">
        <v>1004</v>
      </c>
      <c r="C420" s="25" t="s">
        <v>137</v>
      </c>
      <c r="D420" s="17" t="s">
        <v>1005</v>
      </c>
      <c r="E420" s="18" t="s">
        <v>1006</v>
      </c>
      <c r="F420" s="18" t="s">
        <v>191</v>
      </c>
      <c r="G420" s="19" t="s">
        <v>56</v>
      </c>
      <c r="H420" s="19"/>
      <c r="I420" s="20"/>
    </row>
    <row r="421" spans="1:9" ht="24" customHeight="1" x14ac:dyDescent="0.2">
      <c r="A421" s="14">
        <v>412</v>
      </c>
      <c r="B421" s="15" t="s">
        <v>1007</v>
      </c>
      <c r="C421" s="25" t="s">
        <v>137</v>
      </c>
      <c r="D421" s="17" t="s">
        <v>1008</v>
      </c>
      <c r="E421" s="18" t="s">
        <v>703</v>
      </c>
      <c r="F421" s="18" t="s">
        <v>55</v>
      </c>
      <c r="G421" s="19" t="s">
        <v>56</v>
      </c>
      <c r="H421" s="19"/>
      <c r="I421" s="20"/>
    </row>
    <row r="422" spans="1:9" ht="24" customHeight="1" x14ac:dyDescent="0.2">
      <c r="A422" s="14">
        <v>413</v>
      </c>
      <c r="B422" s="15" t="s">
        <v>1009</v>
      </c>
      <c r="C422" s="25" t="s">
        <v>137</v>
      </c>
      <c r="D422" s="17" t="s">
        <v>1010</v>
      </c>
      <c r="E422" s="18" t="s">
        <v>703</v>
      </c>
      <c r="F422" s="18" t="s">
        <v>115</v>
      </c>
      <c r="G422" s="19" t="s">
        <v>56</v>
      </c>
      <c r="H422" s="19"/>
      <c r="I422" s="20"/>
    </row>
    <row r="423" spans="1:9" ht="24" customHeight="1" x14ac:dyDescent="0.2">
      <c r="A423" s="14">
        <v>414</v>
      </c>
      <c r="B423" s="15" t="s">
        <v>1011</v>
      </c>
      <c r="C423" s="25" t="s">
        <v>137</v>
      </c>
      <c r="D423" s="17" t="s">
        <v>1012</v>
      </c>
      <c r="E423" s="18" t="s">
        <v>703</v>
      </c>
      <c r="F423" s="18" t="s">
        <v>115</v>
      </c>
      <c r="G423" s="19" t="s">
        <v>56</v>
      </c>
      <c r="H423" s="19"/>
      <c r="I423" s="20"/>
    </row>
    <row r="424" spans="1:9" ht="24" customHeight="1" x14ac:dyDescent="0.2">
      <c r="A424" s="14">
        <v>415</v>
      </c>
      <c r="B424" s="15" t="s">
        <v>1013</v>
      </c>
      <c r="C424" s="25" t="s">
        <v>137</v>
      </c>
      <c r="D424" s="17" t="s">
        <v>1014</v>
      </c>
      <c r="E424" s="18" t="s">
        <v>703</v>
      </c>
      <c r="F424" s="18" t="s">
        <v>55</v>
      </c>
      <c r="G424" s="19" t="s">
        <v>56</v>
      </c>
      <c r="H424" s="19"/>
      <c r="I424" s="20"/>
    </row>
    <row r="425" spans="1:9" ht="24" customHeight="1" x14ac:dyDescent="0.2">
      <c r="A425" s="14">
        <v>416</v>
      </c>
      <c r="B425" s="15" t="s">
        <v>1015</v>
      </c>
      <c r="C425" s="25" t="s">
        <v>137</v>
      </c>
      <c r="D425" s="17" t="s">
        <v>1016</v>
      </c>
      <c r="E425" s="18" t="s">
        <v>703</v>
      </c>
      <c r="F425" s="18" t="s">
        <v>115</v>
      </c>
      <c r="G425" s="19" t="s">
        <v>56</v>
      </c>
      <c r="H425" s="19"/>
      <c r="I425" s="20"/>
    </row>
    <row r="426" spans="1:9" ht="24" customHeight="1" x14ac:dyDescent="0.2">
      <c r="A426" s="14">
        <v>417</v>
      </c>
      <c r="B426" s="15" t="s">
        <v>1017</v>
      </c>
      <c r="C426" s="25" t="s">
        <v>137</v>
      </c>
      <c r="D426" s="17" t="s">
        <v>1018</v>
      </c>
      <c r="E426" s="18" t="s">
        <v>703</v>
      </c>
      <c r="F426" s="18" t="s">
        <v>115</v>
      </c>
      <c r="G426" s="19" t="s">
        <v>56</v>
      </c>
      <c r="H426" s="19"/>
      <c r="I426" s="20"/>
    </row>
    <row r="427" spans="1:9" ht="24" customHeight="1" x14ac:dyDescent="0.2">
      <c r="A427" s="14">
        <v>418</v>
      </c>
      <c r="B427" s="15" t="s">
        <v>1019</v>
      </c>
      <c r="C427" s="25" t="s">
        <v>137</v>
      </c>
      <c r="D427" s="17" t="s">
        <v>1020</v>
      </c>
      <c r="E427" s="18" t="s">
        <v>703</v>
      </c>
      <c r="F427" s="18" t="s">
        <v>55</v>
      </c>
      <c r="G427" s="19" t="s">
        <v>56</v>
      </c>
      <c r="H427" s="19"/>
      <c r="I427" s="20"/>
    </row>
    <row r="428" spans="1:9" ht="24" customHeight="1" x14ac:dyDescent="0.2">
      <c r="A428" s="14">
        <v>419</v>
      </c>
      <c r="B428" s="15" t="s">
        <v>1021</v>
      </c>
      <c r="C428" s="25" t="s">
        <v>137</v>
      </c>
      <c r="D428" s="17" t="s">
        <v>1022</v>
      </c>
      <c r="E428" s="18" t="s">
        <v>703</v>
      </c>
      <c r="F428" s="18" t="s">
        <v>115</v>
      </c>
      <c r="G428" s="19" t="s">
        <v>56</v>
      </c>
      <c r="H428" s="19"/>
      <c r="I428" s="20"/>
    </row>
    <row r="429" spans="1:9" ht="24" customHeight="1" x14ac:dyDescent="0.2">
      <c r="A429" s="14">
        <v>420</v>
      </c>
      <c r="B429" s="15" t="s">
        <v>1023</v>
      </c>
      <c r="C429" s="25" t="s">
        <v>137</v>
      </c>
      <c r="D429" s="17" t="s">
        <v>1024</v>
      </c>
      <c r="E429" s="18" t="s">
        <v>1025</v>
      </c>
      <c r="F429" s="18" t="s">
        <v>115</v>
      </c>
      <c r="G429" s="19" t="s">
        <v>56</v>
      </c>
      <c r="H429" s="19"/>
      <c r="I429" s="20"/>
    </row>
    <row r="430" spans="1:9" ht="24" customHeight="1" x14ac:dyDescent="0.2">
      <c r="A430" s="14">
        <v>421</v>
      </c>
      <c r="B430" s="15" t="s">
        <v>1026</v>
      </c>
      <c r="C430" s="25" t="s">
        <v>137</v>
      </c>
      <c r="D430" s="17" t="s">
        <v>1027</v>
      </c>
      <c r="E430" s="18" t="s">
        <v>1025</v>
      </c>
      <c r="F430" s="18" t="s">
        <v>115</v>
      </c>
      <c r="G430" s="19" t="s">
        <v>56</v>
      </c>
      <c r="H430" s="19"/>
      <c r="I430" s="20"/>
    </row>
    <row r="431" spans="1:9" ht="24" customHeight="1" x14ac:dyDescent="0.2">
      <c r="A431" s="14">
        <v>422</v>
      </c>
      <c r="B431" s="15" t="s">
        <v>1028</v>
      </c>
      <c r="C431" s="25" t="s">
        <v>137</v>
      </c>
      <c r="D431" s="17" t="s">
        <v>1029</v>
      </c>
      <c r="E431" s="18" t="s">
        <v>706</v>
      </c>
      <c r="F431" s="18" t="s">
        <v>55</v>
      </c>
      <c r="G431" s="19" t="s">
        <v>56</v>
      </c>
      <c r="H431" s="19"/>
      <c r="I431" s="20"/>
    </row>
    <row r="432" spans="1:9" ht="24" customHeight="1" x14ac:dyDescent="0.2">
      <c r="A432" s="14">
        <v>423</v>
      </c>
      <c r="B432" s="15" t="s">
        <v>1030</v>
      </c>
      <c r="C432" s="25" t="s">
        <v>137</v>
      </c>
      <c r="D432" s="17" t="s">
        <v>1031</v>
      </c>
      <c r="E432" s="18" t="s">
        <v>706</v>
      </c>
      <c r="F432" s="18" t="s">
        <v>115</v>
      </c>
      <c r="G432" s="19" t="s">
        <v>56</v>
      </c>
      <c r="H432" s="19"/>
      <c r="I432" s="20"/>
    </row>
    <row r="433" spans="1:9" ht="24" customHeight="1" x14ac:dyDescent="0.2">
      <c r="A433" s="14">
        <v>424</v>
      </c>
      <c r="B433" s="15" t="s">
        <v>1032</v>
      </c>
      <c r="C433" s="25" t="s">
        <v>137</v>
      </c>
      <c r="D433" s="17" t="s">
        <v>1033</v>
      </c>
      <c r="E433" s="18" t="s">
        <v>706</v>
      </c>
      <c r="F433" s="18" t="s">
        <v>115</v>
      </c>
      <c r="G433" s="19" t="s">
        <v>56</v>
      </c>
      <c r="H433" s="19"/>
      <c r="I433" s="20"/>
    </row>
    <row r="434" spans="1:9" ht="24" customHeight="1" x14ac:dyDescent="0.2">
      <c r="A434" s="14">
        <v>425</v>
      </c>
      <c r="B434" s="15" t="s">
        <v>1034</v>
      </c>
      <c r="C434" s="25" t="s">
        <v>137</v>
      </c>
      <c r="D434" s="17" t="s">
        <v>1035</v>
      </c>
      <c r="E434" s="18" t="s">
        <v>706</v>
      </c>
      <c r="F434" s="18" t="s">
        <v>115</v>
      </c>
      <c r="G434" s="19" t="s">
        <v>56</v>
      </c>
      <c r="H434" s="19"/>
      <c r="I434" s="20"/>
    </row>
    <row r="435" spans="1:9" ht="24" customHeight="1" x14ac:dyDescent="0.2">
      <c r="A435" s="14">
        <v>426</v>
      </c>
      <c r="B435" s="15" t="s">
        <v>1036</v>
      </c>
      <c r="C435" s="25" t="s">
        <v>137</v>
      </c>
      <c r="D435" s="17" t="s">
        <v>1037</v>
      </c>
      <c r="E435" s="18" t="s">
        <v>641</v>
      </c>
      <c r="F435" s="18" t="s">
        <v>115</v>
      </c>
      <c r="G435" s="19" t="s">
        <v>56</v>
      </c>
      <c r="H435" s="19"/>
      <c r="I435" s="20"/>
    </row>
    <row r="436" spans="1:9" ht="24" customHeight="1" x14ac:dyDescent="0.2">
      <c r="A436" s="14">
        <v>427</v>
      </c>
      <c r="B436" s="15" t="s">
        <v>1038</v>
      </c>
      <c r="C436" s="25" t="s">
        <v>137</v>
      </c>
      <c r="D436" s="17" t="s">
        <v>1039</v>
      </c>
      <c r="E436" s="18" t="s">
        <v>1040</v>
      </c>
      <c r="F436" s="18" t="s">
        <v>115</v>
      </c>
      <c r="G436" s="19" t="s">
        <v>56</v>
      </c>
      <c r="H436" s="19"/>
      <c r="I436" s="20"/>
    </row>
    <row r="437" spans="1:9" ht="24" customHeight="1" x14ac:dyDescent="0.2">
      <c r="A437" s="14">
        <v>428</v>
      </c>
      <c r="B437" s="15" t="s">
        <v>1041</v>
      </c>
      <c r="C437" s="25" t="s">
        <v>137</v>
      </c>
      <c r="D437" s="17" t="s">
        <v>1042</v>
      </c>
      <c r="E437" s="18" t="s">
        <v>679</v>
      </c>
      <c r="F437" s="18" t="s">
        <v>115</v>
      </c>
      <c r="G437" s="19" t="s">
        <v>56</v>
      </c>
      <c r="H437" s="19"/>
      <c r="I437" s="20"/>
    </row>
    <row r="438" spans="1:9" ht="24" customHeight="1" x14ac:dyDescent="0.2">
      <c r="A438" s="61" t="s">
        <v>1043</v>
      </c>
      <c r="B438" s="61"/>
      <c r="C438" s="61"/>
      <c r="D438" s="61"/>
      <c r="E438" s="61"/>
      <c r="F438" s="61"/>
      <c r="G438" s="61"/>
      <c r="H438" s="61"/>
      <c r="I438" s="61"/>
    </row>
    <row r="439" spans="1:9" ht="24" customHeight="1" x14ac:dyDescent="0.2">
      <c r="A439" s="14">
        <v>429</v>
      </c>
      <c r="B439" s="15" t="s">
        <v>1044</v>
      </c>
      <c r="C439" s="23" t="s">
        <v>94</v>
      </c>
      <c r="D439" s="17" t="s">
        <v>1045</v>
      </c>
      <c r="E439" s="18" t="s">
        <v>1046</v>
      </c>
      <c r="F439" s="18" t="s">
        <v>55</v>
      </c>
      <c r="G439" s="19" t="s">
        <v>56</v>
      </c>
      <c r="H439" s="19"/>
      <c r="I439" s="20"/>
    </row>
    <row r="440" spans="1:9" ht="24" customHeight="1" x14ac:dyDescent="0.2">
      <c r="A440" s="14">
        <v>430</v>
      </c>
      <c r="B440" s="15" t="s">
        <v>1047</v>
      </c>
      <c r="C440" s="23" t="s">
        <v>94</v>
      </c>
      <c r="D440" s="17" t="s">
        <v>1048</v>
      </c>
      <c r="E440" s="18" t="s">
        <v>1049</v>
      </c>
      <c r="F440" s="18" t="s">
        <v>55</v>
      </c>
      <c r="G440" s="19" t="s">
        <v>56</v>
      </c>
      <c r="H440" s="19"/>
      <c r="I440" s="20"/>
    </row>
    <row r="441" spans="1:9" ht="24" customHeight="1" x14ac:dyDescent="0.2">
      <c r="A441" s="14">
        <v>431</v>
      </c>
      <c r="B441" s="15" t="s">
        <v>1050</v>
      </c>
      <c r="C441" s="23" t="s">
        <v>94</v>
      </c>
      <c r="D441" s="17" t="s">
        <v>1051</v>
      </c>
      <c r="E441" s="18" t="s">
        <v>1052</v>
      </c>
      <c r="F441" s="18" t="s">
        <v>55</v>
      </c>
      <c r="G441" s="19" t="s">
        <v>56</v>
      </c>
      <c r="H441" s="19"/>
      <c r="I441" s="20"/>
    </row>
    <row r="442" spans="1:9" ht="24" customHeight="1" x14ac:dyDescent="0.2">
      <c r="A442" s="14">
        <v>432</v>
      </c>
      <c r="B442" s="15" t="s">
        <v>1053</v>
      </c>
      <c r="C442" s="23" t="s">
        <v>94</v>
      </c>
      <c r="D442" s="17" t="s">
        <v>1054</v>
      </c>
      <c r="E442" s="18" t="s">
        <v>1055</v>
      </c>
      <c r="F442" s="18" t="s">
        <v>55</v>
      </c>
      <c r="G442" s="19" t="s">
        <v>56</v>
      </c>
      <c r="H442" s="19"/>
      <c r="I442" s="20"/>
    </row>
    <row r="443" spans="1:9" ht="24" customHeight="1" x14ac:dyDescent="0.2">
      <c r="A443" s="14">
        <v>433</v>
      </c>
      <c r="B443" s="15" t="s">
        <v>1056</v>
      </c>
      <c r="C443" s="23" t="s">
        <v>94</v>
      </c>
      <c r="D443" s="17" t="s">
        <v>1057</v>
      </c>
      <c r="E443" s="18" t="s">
        <v>1058</v>
      </c>
      <c r="F443" s="18" t="s">
        <v>55</v>
      </c>
      <c r="G443" s="19" t="s">
        <v>56</v>
      </c>
      <c r="H443" s="19"/>
      <c r="I443" s="20"/>
    </row>
    <row r="444" spans="1:9" ht="24" customHeight="1" x14ac:dyDescent="0.2">
      <c r="A444" s="14">
        <v>434</v>
      </c>
      <c r="B444" s="15" t="s">
        <v>1059</v>
      </c>
      <c r="C444" s="23" t="s">
        <v>94</v>
      </c>
      <c r="D444" s="17" t="s">
        <v>1060</v>
      </c>
      <c r="E444" s="18" t="s">
        <v>1061</v>
      </c>
      <c r="F444" s="18" t="s">
        <v>115</v>
      </c>
      <c r="G444" s="19" t="s">
        <v>56</v>
      </c>
      <c r="H444" s="19"/>
      <c r="I444" s="20"/>
    </row>
    <row r="445" spans="1:9" ht="24" customHeight="1" x14ac:dyDescent="0.2">
      <c r="A445" s="14">
        <v>435</v>
      </c>
      <c r="B445" s="15" t="s">
        <v>1062</v>
      </c>
      <c r="C445" s="23" t="s">
        <v>94</v>
      </c>
      <c r="D445" s="17" t="s">
        <v>1063</v>
      </c>
      <c r="E445" s="18" t="s">
        <v>1064</v>
      </c>
      <c r="F445" s="18" t="s">
        <v>115</v>
      </c>
      <c r="G445" s="19" t="s">
        <v>56</v>
      </c>
      <c r="H445" s="19"/>
      <c r="I445" s="20"/>
    </row>
    <row r="446" spans="1:9" ht="24" customHeight="1" x14ac:dyDescent="0.2">
      <c r="A446" s="14">
        <v>436</v>
      </c>
      <c r="B446" s="15" t="s">
        <v>1065</v>
      </c>
      <c r="C446" s="23" t="s">
        <v>94</v>
      </c>
      <c r="D446" s="17" t="s">
        <v>1066</v>
      </c>
      <c r="E446" s="18" t="s">
        <v>1067</v>
      </c>
      <c r="F446" s="18" t="s">
        <v>55</v>
      </c>
      <c r="G446" s="19" t="s">
        <v>56</v>
      </c>
      <c r="H446" s="19"/>
      <c r="I446" s="20"/>
    </row>
    <row r="447" spans="1:9" ht="24" customHeight="1" x14ac:dyDescent="0.2">
      <c r="A447" s="14">
        <v>437</v>
      </c>
      <c r="B447" s="15" t="s">
        <v>1068</v>
      </c>
      <c r="C447" s="29" t="s">
        <v>359</v>
      </c>
      <c r="D447" s="17" t="s">
        <v>1069</v>
      </c>
      <c r="E447" s="18" t="s">
        <v>1058</v>
      </c>
      <c r="F447" s="18" t="s">
        <v>115</v>
      </c>
      <c r="G447" s="19" t="s">
        <v>56</v>
      </c>
      <c r="H447" s="19"/>
      <c r="I447" s="20"/>
    </row>
    <row r="448" spans="1:9" ht="24" customHeight="1" x14ac:dyDescent="0.2">
      <c r="A448" s="14">
        <v>438</v>
      </c>
      <c r="B448" s="15" t="s">
        <v>1070</v>
      </c>
      <c r="C448" s="29" t="s">
        <v>359</v>
      </c>
      <c r="D448" s="17" t="s">
        <v>1071</v>
      </c>
      <c r="E448" s="18" t="s">
        <v>1055</v>
      </c>
      <c r="F448" s="18" t="s">
        <v>115</v>
      </c>
      <c r="G448" s="19" t="s">
        <v>56</v>
      </c>
      <c r="H448" s="19"/>
      <c r="I448" s="20"/>
    </row>
    <row r="449" spans="1:9" ht="24" customHeight="1" x14ac:dyDescent="0.2">
      <c r="A449" s="14">
        <v>439</v>
      </c>
      <c r="B449" s="15" t="s">
        <v>1072</v>
      </c>
      <c r="C449" s="29" t="s">
        <v>359</v>
      </c>
      <c r="D449" s="17" t="s">
        <v>1073</v>
      </c>
      <c r="E449" s="18" t="s">
        <v>1074</v>
      </c>
      <c r="F449" s="18" t="s">
        <v>115</v>
      </c>
      <c r="G449" s="19" t="s">
        <v>56</v>
      </c>
      <c r="H449" s="19"/>
      <c r="I449" s="20"/>
    </row>
    <row r="450" spans="1:9" ht="24" customHeight="1" x14ac:dyDescent="0.2">
      <c r="A450" s="14">
        <v>440</v>
      </c>
      <c r="B450" s="15" t="s">
        <v>1075</v>
      </c>
      <c r="C450" s="29" t="s">
        <v>359</v>
      </c>
      <c r="D450" s="17" t="s">
        <v>1076</v>
      </c>
      <c r="E450" s="18" t="s">
        <v>1074</v>
      </c>
      <c r="F450" s="18" t="s">
        <v>115</v>
      </c>
      <c r="G450" s="19" t="s">
        <v>56</v>
      </c>
      <c r="H450" s="19"/>
      <c r="I450" s="20"/>
    </row>
    <row r="451" spans="1:9" ht="24" customHeight="1" x14ac:dyDescent="0.2">
      <c r="A451" s="14">
        <v>441</v>
      </c>
      <c r="B451" s="15" t="s">
        <v>1077</v>
      </c>
      <c r="C451" s="24" t="s">
        <v>113</v>
      </c>
      <c r="D451" s="17" t="s">
        <v>1078</v>
      </c>
      <c r="E451" s="18" t="s">
        <v>1061</v>
      </c>
      <c r="F451" s="18" t="s">
        <v>115</v>
      </c>
      <c r="G451" s="19" t="s">
        <v>56</v>
      </c>
      <c r="H451" s="19"/>
      <c r="I451" s="20"/>
    </row>
    <row r="452" spans="1:9" ht="24" customHeight="1" x14ac:dyDescent="0.2">
      <c r="A452" s="14">
        <v>442</v>
      </c>
      <c r="B452" s="15" t="s">
        <v>1079</v>
      </c>
      <c r="C452" s="24" t="s">
        <v>113</v>
      </c>
      <c r="D452" s="17" t="s">
        <v>1066</v>
      </c>
      <c r="E452" s="18" t="s">
        <v>1067</v>
      </c>
      <c r="F452" s="18" t="s">
        <v>115</v>
      </c>
      <c r="G452" s="19" t="s">
        <v>56</v>
      </c>
      <c r="H452" s="19"/>
      <c r="I452" s="20"/>
    </row>
    <row r="453" spans="1:9" ht="24" customHeight="1" x14ac:dyDescent="0.2">
      <c r="A453" s="14">
        <v>443</v>
      </c>
      <c r="B453" s="15" t="s">
        <v>1080</v>
      </c>
      <c r="C453" s="21" t="s">
        <v>84</v>
      </c>
      <c r="D453" s="17" t="s">
        <v>1081</v>
      </c>
      <c r="E453" s="18" t="s">
        <v>1052</v>
      </c>
      <c r="F453" s="18" t="s">
        <v>115</v>
      </c>
      <c r="G453" s="19" t="s">
        <v>56</v>
      </c>
      <c r="H453" s="19"/>
      <c r="I453" s="20"/>
    </row>
    <row r="454" spans="1:9" ht="24" customHeight="1" x14ac:dyDescent="0.2">
      <c r="A454" s="14">
        <v>444</v>
      </c>
      <c r="B454" s="15" t="s">
        <v>1082</v>
      </c>
      <c r="C454" s="21" t="s">
        <v>84</v>
      </c>
      <c r="D454" s="17" t="s">
        <v>1083</v>
      </c>
      <c r="E454" s="18" t="s">
        <v>1052</v>
      </c>
      <c r="F454" s="18" t="s">
        <v>115</v>
      </c>
      <c r="G454" s="19" t="s">
        <v>56</v>
      </c>
      <c r="H454" s="19"/>
      <c r="I454" s="20"/>
    </row>
    <row r="455" spans="1:9" ht="24" customHeight="1" x14ac:dyDescent="0.2">
      <c r="A455" s="14">
        <v>445</v>
      </c>
      <c r="B455" s="15" t="s">
        <v>1084</v>
      </c>
      <c r="C455" s="21" t="s">
        <v>84</v>
      </c>
      <c r="D455" s="17" t="s">
        <v>1085</v>
      </c>
      <c r="E455" s="18" t="s">
        <v>1061</v>
      </c>
      <c r="F455" s="18" t="s">
        <v>115</v>
      </c>
      <c r="G455" s="19" t="s">
        <v>56</v>
      </c>
      <c r="H455" s="19"/>
      <c r="I455" s="20"/>
    </row>
    <row r="456" spans="1:9" ht="24" customHeight="1" x14ac:dyDescent="0.2">
      <c r="A456" s="14">
        <v>446</v>
      </c>
      <c r="B456" s="15" t="s">
        <v>1086</v>
      </c>
      <c r="C456" s="21" t="s">
        <v>84</v>
      </c>
      <c r="D456" s="17" t="s">
        <v>1087</v>
      </c>
      <c r="E456" s="18" t="s">
        <v>1067</v>
      </c>
      <c r="F456" s="18" t="s">
        <v>55</v>
      </c>
      <c r="G456" s="19" t="s">
        <v>56</v>
      </c>
      <c r="H456" s="19"/>
      <c r="I456" s="20"/>
    </row>
    <row r="457" spans="1:9" ht="24" customHeight="1" x14ac:dyDescent="0.2">
      <c r="A457" s="14">
        <v>447</v>
      </c>
      <c r="B457" s="15" t="s">
        <v>1088</v>
      </c>
      <c r="C457" s="21" t="s">
        <v>84</v>
      </c>
      <c r="D457" s="17" t="s">
        <v>1089</v>
      </c>
      <c r="E457" s="47" t="s">
        <v>1090</v>
      </c>
      <c r="F457" s="18" t="s">
        <v>55</v>
      </c>
      <c r="G457" s="19" t="s">
        <v>56</v>
      </c>
      <c r="H457" s="19"/>
      <c r="I457" s="20"/>
    </row>
    <row r="458" spans="1:9" ht="24" customHeight="1" x14ac:dyDescent="0.2">
      <c r="A458" s="14">
        <v>448</v>
      </c>
      <c r="B458" s="15" t="s">
        <v>1091</v>
      </c>
      <c r="C458" s="21" t="s">
        <v>84</v>
      </c>
      <c r="D458" s="17" t="s">
        <v>1092</v>
      </c>
      <c r="E458" s="47" t="s">
        <v>1093</v>
      </c>
      <c r="F458" s="18" t="s">
        <v>55</v>
      </c>
      <c r="G458" s="19" t="s">
        <v>56</v>
      </c>
      <c r="H458" s="19"/>
      <c r="I458" s="20"/>
    </row>
    <row r="459" spans="1:9" ht="24" customHeight="1" x14ac:dyDescent="0.2">
      <c r="A459" s="14">
        <v>449</v>
      </c>
      <c r="B459" s="15" t="s">
        <v>1094</v>
      </c>
      <c r="C459" s="22" t="s">
        <v>90</v>
      </c>
      <c r="D459" s="17" t="s">
        <v>1095</v>
      </c>
      <c r="E459" s="18" t="s">
        <v>1046</v>
      </c>
      <c r="F459" s="18" t="s">
        <v>55</v>
      </c>
      <c r="G459" s="19" t="s">
        <v>56</v>
      </c>
      <c r="H459" s="19"/>
      <c r="I459" s="20"/>
    </row>
    <row r="460" spans="1:9" ht="24" customHeight="1" x14ac:dyDescent="0.2">
      <c r="A460" s="14">
        <v>450</v>
      </c>
      <c r="B460" s="15" t="s">
        <v>1096</v>
      </c>
      <c r="C460" s="22" t="s">
        <v>90</v>
      </c>
      <c r="D460" s="17" t="s">
        <v>1097</v>
      </c>
      <c r="E460" s="18" t="s">
        <v>1046</v>
      </c>
      <c r="F460" s="18" t="s">
        <v>55</v>
      </c>
      <c r="G460" s="19" t="s">
        <v>56</v>
      </c>
      <c r="H460" s="19"/>
      <c r="I460" s="20"/>
    </row>
    <row r="461" spans="1:9" ht="24" customHeight="1" x14ac:dyDescent="0.2">
      <c r="A461" s="14">
        <v>451</v>
      </c>
      <c r="B461" s="15" t="s">
        <v>1098</v>
      </c>
      <c r="C461" s="22" t="s">
        <v>90</v>
      </c>
      <c r="D461" s="17" t="s">
        <v>1099</v>
      </c>
      <c r="E461" s="18" t="s">
        <v>1049</v>
      </c>
      <c r="F461" s="18" t="s">
        <v>115</v>
      </c>
      <c r="G461" s="19" t="s">
        <v>56</v>
      </c>
      <c r="H461" s="19"/>
      <c r="I461" s="20"/>
    </row>
    <row r="462" spans="1:9" ht="24" customHeight="1" x14ac:dyDescent="0.2">
      <c r="A462" s="14">
        <v>452</v>
      </c>
      <c r="B462" s="15" t="s">
        <v>1100</v>
      </c>
      <c r="C462" s="22" t="s">
        <v>90</v>
      </c>
      <c r="D462" s="17" t="s">
        <v>1101</v>
      </c>
      <c r="E462" s="18" t="s">
        <v>1052</v>
      </c>
      <c r="F462" s="18" t="s">
        <v>55</v>
      </c>
      <c r="G462" s="19" t="s">
        <v>56</v>
      </c>
      <c r="H462" s="19"/>
      <c r="I462" s="20"/>
    </row>
    <row r="463" spans="1:9" ht="24" customHeight="1" x14ac:dyDescent="0.2">
      <c r="A463" s="14">
        <v>453</v>
      </c>
      <c r="B463" s="15" t="s">
        <v>1102</v>
      </c>
      <c r="C463" s="22" t="s">
        <v>90</v>
      </c>
      <c r="D463" s="17" t="s">
        <v>1103</v>
      </c>
      <c r="E463" s="18" t="s">
        <v>1052</v>
      </c>
      <c r="F463" s="18" t="s">
        <v>115</v>
      </c>
      <c r="G463" s="19" t="s">
        <v>56</v>
      </c>
      <c r="H463" s="19"/>
      <c r="I463" s="20"/>
    </row>
    <row r="464" spans="1:9" ht="24" customHeight="1" x14ac:dyDescent="0.2">
      <c r="A464" s="14">
        <v>454</v>
      </c>
      <c r="B464" s="15" t="s">
        <v>1104</v>
      </c>
      <c r="C464" s="22" t="s">
        <v>90</v>
      </c>
      <c r="D464" s="17" t="s">
        <v>1105</v>
      </c>
      <c r="E464" s="18" t="s">
        <v>1052</v>
      </c>
      <c r="F464" s="18" t="s">
        <v>115</v>
      </c>
      <c r="G464" s="19" t="s">
        <v>56</v>
      </c>
      <c r="H464" s="19"/>
      <c r="I464" s="20"/>
    </row>
    <row r="465" spans="1:9" ht="24" customHeight="1" x14ac:dyDescent="0.2">
      <c r="A465" s="14">
        <v>455</v>
      </c>
      <c r="B465" s="15" t="s">
        <v>1106</v>
      </c>
      <c r="C465" s="22" t="s">
        <v>90</v>
      </c>
      <c r="D465" s="17" t="s">
        <v>1107</v>
      </c>
      <c r="E465" s="18" t="s">
        <v>1058</v>
      </c>
      <c r="F465" s="18" t="s">
        <v>55</v>
      </c>
      <c r="G465" s="19" t="s">
        <v>56</v>
      </c>
      <c r="H465" s="19"/>
      <c r="I465" s="20"/>
    </row>
    <row r="466" spans="1:9" ht="24" customHeight="1" x14ac:dyDescent="0.2">
      <c r="A466" s="14">
        <v>456</v>
      </c>
      <c r="B466" s="15" t="s">
        <v>1108</v>
      </c>
      <c r="C466" s="22" t="s">
        <v>90</v>
      </c>
      <c r="D466" s="17" t="s">
        <v>1109</v>
      </c>
      <c r="E466" s="18" t="s">
        <v>1074</v>
      </c>
      <c r="F466" s="18" t="s">
        <v>55</v>
      </c>
      <c r="G466" s="19" t="s">
        <v>56</v>
      </c>
      <c r="H466" s="19"/>
      <c r="I466" s="20"/>
    </row>
    <row r="467" spans="1:9" ht="24" customHeight="1" x14ac:dyDescent="0.2">
      <c r="A467" s="14">
        <v>457</v>
      </c>
      <c r="B467" s="15" t="s">
        <v>1110</v>
      </c>
      <c r="C467" s="25" t="s">
        <v>137</v>
      </c>
      <c r="D467" s="17" t="s">
        <v>1111</v>
      </c>
      <c r="E467" s="18" t="s">
        <v>1052</v>
      </c>
      <c r="F467" s="18" t="s">
        <v>55</v>
      </c>
      <c r="G467" s="19" t="s">
        <v>56</v>
      </c>
      <c r="H467" s="19"/>
      <c r="I467" s="20"/>
    </row>
    <row r="468" spans="1:9" ht="24" customHeight="1" x14ac:dyDescent="0.2">
      <c r="A468" s="14">
        <v>458</v>
      </c>
      <c r="B468" s="15" t="s">
        <v>1112</v>
      </c>
      <c r="C468" s="25" t="s">
        <v>137</v>
      </c>
      <c r="D468" s="17" t="s">
        <v>1113</v>
      </c>
      <c r="E468" s="18" t="s">
        <v>1052</v>
      </c>
      <c r="F468" s="18" t="s">
        <v>115</v>
      </c>
      <c r="G468" s="19" t="s">
        <v>56</v>
      </c>
      <c r="H468" s="19"/>
      <c r="I468" s="20"/>
    </row>
    <row r="469" spans="1:9" ht="24" customHeight="1" x14ac:dyDescent="0.2">
      <c r="A469" s="14">
        <v>459</v>
      </c>
      <c r="B469" s="15" t="s">
        <v>1114</v>
      </c>
      <c r="C469" s="25" t="s">
        <v>137</v>
      </c>
      <c r="D469" s="17" t="s">
        <v>1115</v>
      </c>
      <c r="E469" s="18" t="s">
        <v>1058</v>
      </c>
      <c r="F469" s="18" t="s">
        <v>115</v>
      </c>
      <c r="G469" s="19" t="s">
        <v>56</v>
      </c>
      <c r="H469" s="19"/>
      <c r="I469" s="20"/>
    </row>
    <row r="470" spans="1:9" ht="24" customHeight="1" x14ac:dyDescent="0.2">
      <c r="A470" s="14">
        <v>460</v>
      </c>
      <c r="B470" s="15" t="s">
        <v>1116</v>
      </c>
      <c r="C470" s="25" t="s">
        <v>137</v>
      </c>
      <c r="D470" s="17" t="s">
        <v>1117</v>
      </c>
      <c r="E470" s="18" t="s">
        <v>1061</v>
      </c>
      <c r="F470" s="18" t="s">
        <v>115</v>
      </c>
      <c r="G470" s="19" t="s">
        <v>56</v>
      </c>
      <c r="H470" s="19"/>
      <c r="I470" s="20"/>
    </row>
    <row r="471" spans="1:9" ht="24" customHeight="1" x14ac:dyDescent="0.2">
      <c r="A471" s="14">
        <v>461</v>
      </c>
      <c r="B471" s="15" t="s">
        <v>1118</v>
      </c>
      <c r="C471" s="25" t="s">
        <v>137</v>
      </c>
      <c r="D471" s="17" t="s">
        <v>1119</v>
      </c>
      <c r="E471" s="18" t="s">
        <v>1061</v>
      </c>
      <c r="F471" s="18" t="s">
        <v>55</v>
      </c>
      <c r="G471" s="19" t="s">
        <v>56</v>
      </c>
      <c r="H471" s="19"/>
      <c r="I471" s="20"/>
    </row>
    <row r="472" spans="1:9" ht="24" customHeight="1" x14ac:dyDescent="0.2">
      <c r="A472" s="14">
        <v>462</v>
      </c>
      <c r="B472" s="15" t="s">
        <v>1120</v>
      </c>
      <c r="C472" s="25" t="s">
        <v>137</v>
      </c>
      <c r="D472" s="17" t="s">
        <v>1121</v>
      </c>
      <c r="E472" s="18" t="s">
        <v>1061</v>
      </c>
      <c r="F472" s="18" t="s">
        <v>191</v>
      </c>
      <c r="G472" s="19" t="s">
        <v>56</v>
      </c>
      <c r="H472" s="19"/>
      <c r="I472" s="20"/>
    </row>
    <row r="473" spans="1:9" ht="24" customHeight="1" x14ac:dyDescent="0.2">
      <c r="A473" s="14">
        <v>463</v>
      </c>
      <c r="B473" s="15" t="s">
        <v>1122</v>
      </c>
      <c r="C473" s="25" t="s">
        <v>137</v>
      </c>
      <c r="D473" s="17" t="s">
        <v>1123</v>
      </c>
      <c r="E473" s="18" t="s">
        <v>1061</v>
      </c>
      <c r="F473" s="18" t="s">
        <v>191</v>
      </c>
      <c r="G473" s="19" t="s">
        <v>56</v>
      </c>
      <c r="H473" s="19"/>
      <c r="I473" s="20"/>
    </row>
    <row r="474" spans="1:9" ht="24" customHeight="1" x14ac:dyDescent="0.2">
      <c r="A474" s="14">
        <v>464</v>
      </c>
      <c r="B474" s="15" t="s">
        <v>1124</v>
      </c>
      <c r="C474" s="25" t="s">
        <v>137</v>
      </c>
      <c r="D474" s="17" t="s">
        <v>1125</v>
      </c>
      <c r="E474" s="18" t="s">
        <v>1061</v>
      </c>
      <c r="F474" s="18" t="s">
        <v>55</v>
      </c>
      <c r="G474" s="19" t="s">
        <v>56</v>
      </c>
      <c r="H474" s="19"/>
      <c r="I474" s="20"/>
    </row>
    <row r="475" spans="1:9" ht="24" customHeight="1" x14ac:dyDescent="0.2">
      <c r="A475" s="14">
        <v>465</v>
      </c>
      <c r="B475" s="15" t="s">
        <v>1126</v>
      </c>
      <c r="C475" s="25" t="s">
        <v>137</v>
      </c>
      <c r="D475" s="17" t="s">
        <v>1127</v>
      </c>
      <c r="E475" s="18" t="s">
        <v>1074</v>
      </c>
      <c r="F475" s="18" t="s">
        <v>115</v>
      </c>
      <c r="G475" s="19" t="s">
        <v>56</v>
      </c>
      <c r="H475" s="19"/>
      <c r="I475" s="20"/>
    </row>
    <row r="476" spans="1:9" ht="24" customHeight="1" x14ac:dyDescent="0.2">
      <c r="A476" s="14">
        <v>466</v>
      </c>
      <c r="B476" s="15" t="s">
        <v>1128</v>
      </c>
      <c r="C476" s="25" t="s">
        <v>137</v>
      </c>
      <c r="D476" s="17" t="s">
        <v>1129</v>
      </c>
      <c r="E476" s="18" t="s">
        <v>1074</v>
      </c>
      <c r="F476" s="18" t="s">
        <v>115</v>
      </c>
      <c r="G476" s="19" t="s">
        <v>56</v>
      </c>
      <c r="H476" s="19"/>
      <c r="I476" s="20"/>
    </row>
    <row r="477" spans="1:9" ht="24" customHeight="1" x14ac:dyDescent="0.2">
      <c r="A477" s="14">
        <v>467</v>
      </c>
      <c r="B477" s="15" t="s">
        <v>1130</v>
      </c>
      <c r="C477" s="25" t="s">
        <v>137</v>
      </c>
      <c r="D477" s="17" t="s">
        <v>1131</v>
      </c>
      <c r="E477" s="18" t="s">
        <v>1061</v>
      </c>
      <c r="F477" s="18" t="s">
        <v>191</v>
      </c>
      <c r="G477" s="19" t="s">
        <v>56</v>
      </c>
      <c r="H477" s="19"/>
      <c r="I477" s="20"/>
    </row>
    <row r="478" spans="1:9" ht="24" customHeight="1" x14ac:dyDescent="0.2">
      <c r="A478" s="14">
        <v>468</v>
      </c>
      <c r="B478" s="15" t="s">
        <v>1132</v>
      </c>
      <c r="C478" s="25" t="s">
        <v>137</v>
      </c>
      <c r="D478" s="17" t="s">
        <v>1133</v>
      </c>
      <c r="E478" s="18" t="s">
        <v>1134</v>
      </c>
      <c r="F478" s="18" t="s">
        <v>115</v>
      </c>
      <c r="G478" s="19" t="s">
        <v>56</v>
      </c>
      <c r="H478" s="19"/>
      <c r="I478" s="20"/>
    </row>
    <row r="479" spans="1:9" ht="24" customHeight="1" x14ac:dyDescent="0.2">
      <c r="A479" s="14">
        <v>469</v>
      </c>
      <c r="B479" s="15" t="s">
        <v>1135</v>
      </c>
      <c r="C479" s="25" t="s">
        <v>137</v>
      </c>
      <c r="D479" s="17" t="s">
        <v>1136</v>
      </c>
      <c r="E479" s="18" t="s">
        <v>1134</v>
      </c>
      <c r="F479" s="18" t="s">
        <v>115</v>
      </c>
      <c r="G479" s="19" t="s">
        <v>56</v>
      </c>
      <c r="H479" s="19"/>
      <c r="I479" s="20"/>
    </row>
    <row r="480" spans="1:9" ht="24" customHeight="1" x14ac:dyDescent="0.2">
      <c r="A480" s="14">
        <v>470</v>
      </c>
      <c r="B480" s="15" t="s">
        <v>1137</v>
      </c>
      <c r="C480" s="25" t="s">
        <v>137</v>
      </c>
      <c r="D480" s="17" t="s">
        <v>1138</v>
      </c>
      <c r="E480" s="18" t="s">
        <v>1067</v>
      </c>
      <c r="F480" s="18" t="s">
        <v>55</v>
      </c>
      <c r="G480" s="19" t="s">
        <v>56</v>
      </c>
      <c r="H480" s="19"/>
      <c r="I480" s="20"/>
    </row>
    <row r="481" spans="1:9" ht="24" customHeight="1" x14ac:dyDescent="0.2">
      <c r="A481" s="14">
        <v>471</v>
      </c>
      <c r="B481" s="15" t="s">
        <v>1139</v>
      </c>
      <c r="C481" s="25" t="s">
        <v>137</v>
      </c>
      <c r="D481" s="17" t="s">
        <v>1140</v>
      </c>
      <c r="E481" s="18" t="s">
        <v>1093</v>
      </c>
      <c r="F481" s="18" t="s">
        <v>55</v>
      </c>
      <c r="G481" s="19" t="s">
        <v>56</v>
      </c>
      <c r="H481" s="19"/>
      <c r="I481" s="20"/>
    </row>
    <row r="482" spans="1:9" ht="19.5" customHeight="1" x14ac:dyDescent="0.2">
      <c r="A482" s="61" t="s">
        <v>1141</v>
      </c>
      <c r="B482" s="61"/>
      <c r="C482" s="61"/>
      <c r="D482" s="61"/>
      <c r="E482" s="61"/>
      <c r="F482" s="61"/>
      <c r="G482" s="61"/>
      <c r="H482" s="61"/>
      <c r="I482" s="61"/>
    </row>
    <row r="483" spans="1:9" ht="24" customHeight="1" x14ac:dyDescent="0.2">
      <c r="A483" s="14">
        <v>472</v>
      </c>
      <c r="B483" s="15" t="s">
        <v>1142</v>
      </c>
      <c r="C483" s="16" t="s">
        <v>52</v>
      </c>
      <c r="D483" s="17" t="s">
        <v>1143</v>
      </c>
      <c r="E483" s="18" t="s">
        <v>1144</v>
      </c>
      <c r="F483" s="18" t="s">
        <v>55</v>
      </c>
      <c r="G483" s="19" t="s">
        <v>56</v>
      </c>
      <c r="H483" s="19"/>
      <c r="I483" s="20"/>
    </row>
    <row r="484" spans="1:9" ht="24" customHeight="1" x14ac:dyDescent="0.2">
      <c r="A484" s="14">
        <v>473</v>
      </c>
      <c r="B484" s="15" t="s">
        <v>1145</v>
      </c>
      <c r="C484" s="23" t="s">
        <v>94</v>
      </c>
      <c r="D484" s="17" t="s">
        <v>1146</v>
      </c>
      <c r="E484" s="18" t="s">
        <v>1144</v>
      </c>
      <c r="F484" s="18" t="s">
        <v>55</v>
      </c>
      <c r="G484" s="19" t="s">
        <v>56</v>
      </c>
      <c r="H484" s="19"/>
      <c r="I484" s="20"/>
    </row>
    <row r="485" spans="1:9" ht="24" customHeight="1" x14ac:dyDescent="0.2">
      <c r="A485" s="14">
        <v>474</v>
      </c>
      <c r="B485" s="15" t="s">
        <v>1147</v>
      </c>
      <c r="C485" s="23" t="s">
        <v>94</v>
      </c>
      <c r="D485" s="17" t="s">
        <v>1148</v>
      </c>
      <c r="E485" s="18" t="s">
        <v>1144</v>
      </c>
      <c r="F485" s="18" t="s">
        <v>55</v>
      </c>
      <c r="G485" s="19" t="s">
        <v>56</v>
      </c>
      <c r="H485" s="19"/>
      <c r="I485" s="20"/>
    </row>
    <row r="486" spans="1:9" ht="24" customHeight="1" x14ac:dyDescent="0.2">
      <c r="A486" s="14">
        <v>475</v>
      </c>
      <c r="B486" s="15" t="s">
        <v>1149</v>
      </c>
      <c r="C486" s="23" t="s">
        <v>94</v>
      </c>
      <c r="D486" s="17" t="s">
        <v>1150</v>
      </c>
      <c r="E486" s="18" t="s">
        <v>1151</v>
      </c>
      <c r="F486" s="18" t="s">
        <v>55</v>
      </c>
      <c r="G486" s="19" t="s">
        <v>56</v>
      </c>
      <c r="H486" s="19"/>
      <c r="I486" s="20"/>
    </row>
    <row r="487" spans="1:9" ht="24" customHeight="1" x14ac:dyDescent="0.2">
      <c r="A487" s="14">
        <v>476</v>
      </c>
      <c r="B487" s="15" t="s">
        <v>1152</v>
      </c>
      <c r="C487" s="23" t="s">
        <v>94</v>
      </c>
      <c r="D487" s="17" t="s">
        <v>1153</v>
      </c>
      <c r="E487" s="18" t="s">
        <v>1151</v>
      </c>
      <c r="F487" s="18" t="s">
        <v>55</v>
      </c>
      <c r="G487" s="19" t="s">
        <v>56</v>
      </c>
      <c r="H487" s="19"/>
      <c r="I487" s="20"/>
    </row>
    <row r="488" spans="1:9" ht="24" customHeight="1" x14ac:dyDescent="0.2">
      <c r="A488" s="14">
        <v>477</v>
      </c>
      <c r="B488" s="15" t="s">
        <v>1154</v>
      </c>
      <c r="C488" s="23" t="s">
        <v>94</v>
      </c>
      <c r="D488" s="17" t="s">
        <v>1155</v>
      </c>
      <c r="E488" s="18" t="s">
        <v>1156</v>
      </c>
      <c r="F488" s="18" t="s">
        <v>115</v>
      </c>
      <c r="G488" s="19" t="s">
        <v>56</v>
      </c>
      <c r="H488" s="19"/>
      <c r="I488" s="20"/>
    </row>
    <row r="489" spans="1:9" ht="24" customHeight="1" x14ac:dyDescent="0.2">
      <c r="A489" s="14">
        <v>478</v>
      </c>
      <c r="B489" s="15" t="s">
        <v>1157</v>
      </c>
      <c r="C489" s="24" t="s">
        <v>113</v>
      </c>
      <c r="D489" s="17" t="s">
        <v>1158</v>
      </c>
      <c r="E489" s="18" t="s">
        <v>1144</v>
      </c>
      <c r="F489" s="18" t="s">
        <v>115</v>
      </c>
      <c r="G489" s="19" t="s">
        <v>56</v>
      </c>
      <c r="H489" s="19"/>
      <c r="I489" s="20"/>
    </row>
    <row r="490" spans="1:9" ht="24" customHeight="1" x14ac:dyDescent="0.2">
      <c r="A490" s="14">
        <v>479</v>
      </c>
      <c r="B490" s="15" t="s">
        <v>1159</v>
      </c>
      <c r="C490" s="24" t="s">
        <v>113</v>
      </c>
      <c r="D490" s="17" t="s">
        <v>1160</v>
      </c>
      <c r="E490" s="18" t="s">
        <v>1151</v>
      </c>
      <c r="F490" s="18" t="s">
        <v>115</v>
      </c>
      <c r="G490" s="19" t="s">
        <v>56</v>
      </c>
      <c r="H490" s="19"/>
      <c r="I490" s="20"/>
    </row>
    <row r="491" spans="1:9" ht="24" customHeight="1" x14ac:dyDescent="0.2">
      <c r="A491" s="14">
        <v>480</v>
      </c>
      <c r="B491" s="15" t="s">
        <v>1161</v>
      </c>
      <c r="C491" s="24" t="s">
        <v>113</v>
      </c>
      <c r="D491" s="17" t="s">
        <v>1162</v>
      </c>
      <c r="E491" s="18" t="s">
        <v>1156</v>
      </c>
      <c r="F491" s="18" t="s">
        <v>115</v>
      </c>
      <c r="G491" s="19" t="s">
        <v>56</v>
      </c>
      <c r="H491" s="19"/>
      <c r="I491" s="20"/>
    </row>
    <row r="492" spans="1:9" ht="24" customHeight="1" x14ac:dyDescent="0.2">
      <c r="A492" s="14">
        <v>481</v>
      </c>
      <c r="B492" s="15" t="s">
        <v>1163</v>
      </c>
      <c r="C492" s="22" t="s">
        <v>90</v>
      </c>
      <c r="D492" s="17" t="s">
        <v>1164</v>
      </c>
      <c r="E492" s="18" t="s">
        <v>1144</v>
      </c>
      <c r="F492" s="18" t="s">
        <v>55</v>
      </c>
      <c r="G492" s="19" t="s">
        <v>56</v>
      </c>
      <c r="H492" s="19"/>
      <c r="I492" s="20"/>
    </row>
    <row r="493" spans="1:9" ht="24" customHeight="1" x14ac:dyDescent="0.2">
      <c r="A493" s="14">
        <v>482</v>
      </c>
      <c r="B493" s="15" t="s">
        <v>1165</v>
      </c>
      <c r="C493" s="22" t="s">
        <v>90</v>
      </c>
      <c r="D493" s="17" t="s">
        <v>1166</v>
      </c>
      <c r="E493" s="18" t="s">
        <v>1151</v>
      </c>
      <c r="F493" s="18" t="s">
        <v>55</v>
      </c>
      <c r="G493" s="19" t="s">
        <v>56</v>
      </c>
      <c r="H493" s="19"/>
      <c r="I493" s="20"/>
    </row>
    <row r="494" spans="1:9" ht="24" customHeight="1" x14ac:dyDescent="0.2">
      <c r="A494" s="14">
        <v>483</v>
      </c>
      <c r="B494" s="15" t="s">
        <v>1167</v>
      </c>
      <c r="C494" s="22" t="s">
        <v>90</v>
      </c>
      <c r="D494" s="17" t="s">
        <v>1168</v>
      </c>
      <c r="E494" s="18" t="s">
        <v>1151</v>
      </c>
      <c r="F494" s="18" t="s">
        <v>55</v>
      </c>
      <c r="G494" s="19" t="s">
        <v>56</v>
      </c>
      <c r="H494" s="19"/>
      <c r="I494" s="20"/>
    </row>
    <row r="495" spans="1:9" ht="24" customHeight="1" x14ac:dyDescent="0.2">
      <c r="A495" s="14">
        <v>484</v>
      </c>
      <c r="B495" s="15" t="s">
        <v>1169</v>
      </c>
      <c r="C495" s="22" t="s">
        <v>90</v>
      </c>
      <c r="D495" s="17" t="s">
        <v>1170</v>
      </c>
      <c r="E495" s="18" t="s">
        <v>1151</v>
      </c>
      <c r="F495" s="18" t="s">
        <v>115</v>
      </c>
      <c r="G495" s="19" t="s">
        <v>56</v>
      </c>
      <c r="H495" s="19"/>
      <c r="I495" s="20"/>
    </row>
    <row r="496" spans="1:9" ht="24" customHeight="1" x14ac:dyDescent="0.2">
      <c r="A496" s="14">
        <v>485</v>
      </c>
      <c r="B496" s="15" t="s">
        <v>1171</v>
      </c>
      <c r="C496" s="25" t="s">
        <v>137</v>
      </c>
      <c r="D496" s="17" t="s">
        <v>1172</v>
      </c>
      <c r="E496" s="18" t="s">
        <v>1144</v>
      </c>
      <c r="F496" s="18" t="s">
        <v>55</v>
      </c>
      <c r="G496" s="19" t="s">
        <v>56</v>
      </c>
      <c r="H496" s="19"/>
      <c r="I496" s="20"/>
    </row>
    <row r="497" spans="1:9" ht="24" customHeight="1" x14ac:dyDescent="0.2">
      <c r="A497" s="14">
        <v>486</v>
      </c>
      <c r="B497" s="15" t="s">
        <v>1173</v>
      </c>
      <c r="C497" s="25" t="s">
        <v>137</v>
      </c>
      <c r="D497" s="17" t="s">
        <v>1174</v>
      </c>
      <c r="E497" s="18" t="s">
        <v>1144</v>
      </c>
      <c r="F497" s="18" t="s">
        <v>115</v>
      </c>
      <c r="G497" s="19" t="s">
        <v>56</v>
      </c>
      <c r="H497" s="19"/>
      <c r="I497" s="20"/>
    </row>
    <row r="498" spans="1:9" ht="24" customHeight="1" x14ac:dyDescent="0.2">
      <c r="A498" s="14">
        <v>487</v>
      </c>
      <c r="B498" s="15" t="s">
        <v>1175</v>
      </c>
      <c r="C498" s="25" t="s">
        <v>137</v>
      </c>
      <c r="D498" s="17" t="s">
        <v>1176</v>
      </c>
      <c r="E498" s="18" t="s">
        <v>1144</v>
      </c>
      <c r="F498" s="18" t="s">
        <v>115</v>
      </c>
      <c r="G498" s="19" t="s">
        <v>56</v>
      </c>
      <c r="H498" s="19"/>
      <c r="I498" s="20"/>
    </row>
    <row r="499" spans="1:9" ht="24" customHeight="1" x14ac:dyDescent="0.2">
      <c r="A499" s="14">
        <v>488</v>
      </c>
      <c r="B499" s="15" t="s">
        <v>1177</v>
      </c>
      <c r="C499" s="25" t="s">
        <v>137</v>
      </c>
      <c r="D499" s="17" t="s">
        <v>1178</v>
      </c>
      <c r="E499" s="18" t="s">
        <v>1144</v>
      </c>
      <c r="F499" s="18" t="s">
        <v>115</v>
      </c>
      <c r="G499" s="19" t="s">
        <v>56</v>
      </c>
      <c r="H499" s="19"/>
      <c r="I499" s="20"/>
    </row>
    <row r="500" spans="1:9" ht="24" customHeight="1" x14ac:dyDescent="0.2">
      <c r="A500" s="14">
        <v>489</v>
      </c>
      <c r="B500" s="15" t="s">
        <v>1179</v>
      </c>
      <c r="C500" s="25" t="s">
        <v>137</v>
      </c>
      <c r="D500" s="17" t="s">
        <v>1180</v>
      </c>
      <c r="E500" s="18" t="s">
        <v>1144</v>
      </c>
      <c r="F500" s="18" t="s">
        <v>115</v>
      </c>
      <c r="G500" s="19" t="s">
        <v>56</v>
      </c>
      <c r="H500" s="19"/>
      <c r="I500" s="20"/>
    </row>
    <row r="501" spans="1:9" ht="24" customHeight="1" x14ac:dyDescent="0.2">
      <c r="A501" s="14">
        <v>490</v>
      </c>
      <c r="B501" s="15" t="s">
        <v>1181</v>
      </c>
      <c r="C501" s="25" t="s">
        <v>137</v>
      </c>
      <c r="D501" s="17" t="s">
        <v>1182</v>
      </c>
      <c r="E501" s="18" t="s">
        <v>1151</v>
      </c>
      <c r="F501" s="18" t="s">
        <v>115</v>
      </c>
      <c r="G501" s="19" t="s">
        <v>56</v>
      </c>
      <c r="H501" s="19"/>
      <c r="I501" s="20"/>
    </row>
    <row r="502" spans="1:9" ht="24" customHeight="1" x14ac:dyDescent="0.2">
      <c r="A502" s="14">
        <v>491</v>
      </c>
      <c r="B502" s="15" t="s">
        <v>1183</v>
      </c>
      <c r="C502" s="25" t="s">
        <v>137</v>
      </c>
      <c r="D502" s="17" t="s">
        <v>1184</v>
      </c>
      <c r="E502" s="18" t="s">
        <v>1156</v>
      </c>
      <c r="F502" s="18" t="s">
        <v>55</v>
      </c>
      <c r="G502" s="19" t="s">
        <v>56</v>
      </c>
      <c r="H502" s="19"/>
      <c r="I502" s="20"/>
    </row>
    <row r="503" spans="1:9" ht="24" customHeight="1" x14ac:dyDescent="0.2">
      <c r="A503" s="14">
        <v>492</v>
      </c>
      <c r="B503" s="15" t="s">
        <v>1185</v>
      </c>
      <c r="C503" s="25" t="s">
        <v>137</v>
      </c>
      <c r="D503" s="17" t="s">
        <v>1186</v>
      </c>
      <c r="E503" s="18" t="s">
        <v>1151</v>
      </c>
      <c r="F503" s="18" t="s">
        <v>55</v>
      </c>
      <c r="G503" s="19" t="s">
        <v>56</v>
      </c>
      <c r="H503" s="19"/>
      <c r="I503" s="20"/>
    </row>
    <row r="504" spans="1:9" ht="24" customHeight="1" x14ac:dyDescent="0.2">
      <c r="A504" s="14">
        <v>493</v>
      </c>
      <c r="B504" s="15" t="s">
        <v>1187</v>
      </c>
      <c r="C504" s="25" t="s">
        <v>137</v>
      </c>
      <c r="D504" s="17" t="s">
        <v>1188</v>
      </c>
      <c r="E504" s="18" t="s">
        <v>1151</v>
      </c>
      <c r="F504" s="18" t="s">
        <v>115</v>
      </c>
      <c r="G504" s="19" t="s">
        <v>56</v>
      </c>
      <c r="H504" s="19"/>
      <c r="I504" s="20"/>
    </row>
    <row r="506" spans="1:9" ht="30" x14ac:dyDescent="0.3">
      <c r="B506" s="31" t="s">
        <v>1189</v>
      </c>
    </row>
  </sheetData>
  <mergeCells count="10">
    <mergeCell ref="A1:I1"/>
    <mergeCell ref="A2:I2"/>
    <mergeCell ref="A4:I4"/>
    <mergeCell ref="A22:I22"/>
    <mergeCell ref="A44:I44"/>
    <mergeCell ref="A86:I86"/>
    <mergeCell ref="A114:I114"/>
    <mergeCell ref="A261:I261"/>
    <mergeCell ref="A438:I438"/>
    <mergeCell ref="A482:I482"/>
  </mergeCells>
  <dataValidations count="2">
    <dataValidation type="list" allowBlank="1" sqref="G5:G504" xr:uid="{00000000-0002-0000-0100-000000000000}">
      <formula1>"🔴 Offen,🟡 In Arbeit,🟢 Fertig,⚪ Nicht relevant"</formula1>
      <formula2>0</formula2>
    </dataValidation>
    <dataValidation type="list" allowBlank="1" sqref="F5:F504" xr:uid="{00000000-0002-0000-0100-000001000000}">
      <formula1>"Sehr hoch,Hoch,Mittel,Niedrig"</formula1>
      <formula2>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33"/>
  <sheetViews>
    <sheetView showGridLines="0" workbookViewId="0"/>
  </sheetViews>
  <sheetFormatPr baseColWidth="10" defaultColWidth="8.6640625" defaultRowHeight="15" x14ac:dyDescent="0.2"/>
  <cols>
    <col min="1" max="1" width="3" customWidth="1"/>
    <col min="2" max="2" width="16" customWidth="1"/>
    <col min="3" max="3" width="70" customWidth="1"/>
    <col min="4" max="4" width="16" customWidth="1"/>
  </cols>
  <sheetData>
    <row r="2" spans="2:3" ht="17" x14ac:dyDescent="0.2">
      <c r="B2" s="32" t="s">
        <v>1190</v>
      </c>
    </row>
    <row r="4" spans="2:3" x14ac:dyDescent="0.2">
      <c r="B4" s="33" t="s">
        <v>1191</v>
      </c>
      <c r="C4" s="33" t="s">
        <v>1192</v>
      </c>
    </row>
    <row r="5" spans="2:3" x14ac:dyDescent="0.2">
      <c r="B5" s="34" t="s">
        <v>94</v>
      </c>
      <c r="C5" s="13" t="s">
        <v>1193</v>
      </c>
    </row>
    <row r="6" spans="2:3" x14ac:dyDescent="0.2">
      <c r="B6" s="35" t="s">
        <v>359</v>
      </c>
      <c r="C6" s="13" t="s">
        <v>1194</v>
      </c>
    </row>
    <row r="7" spans="2:3" x14ac:dyDescent="0.2">
      <c r="B7" s="36" t="s">
        <v>113</v>
      </c>
      <c r="C7" s="13" t="s">
        <v>1195</v>
      </c>
    </row>
    <row r="8" spans="2:3" x14ac:dyDescent="0.2">
      <c r="B8" s="37" t="s">
        <v>153</v>
      </c>
      <c r="C8" s="13" t="s">
        <v>1196</v>
      </c>
    </row>
    <row r="9" spans="2:3" x14ac:dyDescent="0.2">
      <c r="B9" s="38" t="s">
        <v>84</v>
      </c>
      <c r="C9" s="13" t="s">
        <v>1197</v>
      </c>
    </row>
    <row r="10" spans="2:3" x14ac:dyDescent="0.2">
      <c r="B10" s="39" t="s">
        <v>90</v>
      </c>
      <c r="C10" s="13" t="s">
        <v>1198</v>
      </c>
    </row>
    <row r="11" spans="2:3" x14ac:dyDescent="0.2">
      <c r="B11" s="40" t="s">
        <v>137</v>
      </c>
      <c r="C11" s="13" t="s">
        <v>1199</v>
      </c>
    </row>
    <row r="12" spans="2:3" x14ac:dyDescent="0.2">
      <c r="B12" s="41" t="s">
        <v>206</v>
      </c>
      <c r="C12" s="13" t="s">
        <v>1200</v>
      </c>
    </row>
    <row r="13" spans="2:3" x14ac:dyDescent="0.2">
      <c r="B13" s="42" t="s">
        <v>52</v>
      </c>
      <c r="C13" s="13" t="s">
        <v>1201</v>
      </c>
    </row>
    <row r="14" spans="2:3" x14ac:dyDescent="0.2">
      <c r="B14" s="43" t="s">
        <v>210</v>
      </c>
      <c r="C14" s="13" t="s">
        <v>1202</v>
      </c>
    </row>
    <row r="15" spans="2:3" x14ac:dyDescent="0.2">
      <c r="B15" s="44" t="s">
        <v>606</v>
      </c>
      <c r="C15" s="13" t="s">
        <v>1203</v>
      </c>
    </row>
    <row r="17" spans="2:4" x14ac:dyDescent="0.2">
      <c r="B17" s="33" t="s">
        <v>35</v>
      </c>
      <c r="C17" s="33" t="s">
        <v>1192</v>
      </c>
    </row>
    <row r="18" spans="2:4" x14ac:dyDescent="0.2">
      <c r="B18" s="13" t="s">
        <v>1204</v>
      </c>
      <c r="C18" s="45" t="s">
        <v>1205</v>
      </c>
    </row>
    <row r="19" spans="2:4" ht="27" x14ac:dyDescent="0.2">
      <c r="B19" s="13" t="s">
        <v>1206</v>
      </c>
      <c r="C19" s="45" t="s">
        <v>1207</v>
      </c>
    </row>
    <row r="20" spans="2:4" x14ac:dyDescent="0.2">
      <c r="B20" s="13" t="s">
        <v>56</v>
      </c>
      <c r="C20" s="45" t="s">
        <v>1208</v>
      </c>
    </row>
    <row r="21" spans="2:4" x14ac:dyDescent="0.2">
      <c r="B21" s="13" t="s">
        <v>1209</v>
      </c>
      <c r="C21" s="45" t="s">
        <v>1210</v>
      </c>
    </row>
    <row r="23" spans="2:4" x14ac:dyDescent="0.2">
      <c r="B23" s="12" t="s">
        <v>1211</v>
      </c>
    </row>
    <row r="24" spans="2:4" ht="51.75" customHeight="1" x14ac:dyDescent="0.2">
      <c r="B24" s="64" t="s">
        <v>1212</v>
      </c>
      <c r="C24" s="64"/>
      <c r="D24" s="64"/>
    </row>
    <row r="26" spans="2:4" x14ac:dyDescent="0.2">
      <c r="B26" s="12" t="s">
        <v>1213</v>
      </c>
    </row>
    <row r="27" spans="2:4" ht="51.75" customHeight="1" x14ac:dyDescent="0.2">
      <c r="B27" s="64" t="s">
        <v>1214</v>
      </c>
      <c r="C27" s="64"/>
      <c r="D27" s="64"/>
    </row>
    <row r="29" spans="2:4" x14ac:dyDescent="0.2">
      <c r="B29" s="12" t="s">
        <v>1215</v>
      </c>
    </row>
    <row r="30" spans="2:4" ht="39" customHeight="1" x14ac:dyDescent="0.2">
      <c r="B30" s="64" t="s">
        <v>1216</v>
      </c>
      <c r="C30" s="64"/>
      <c r="D30" s="64"/>
    </row>
    <row r="32" spans="2:4" x14ac:dyDescent="0.2">
      <c r="B32" s="12" t="s">
        <v>1217</v>
      </c>
    </row>
    <row r="33" spans="2:4" ht="30" customHeight="1" x14ac:dyDescent="0.2">
      <c r="B33" s="64" t="s">
        <v>1218</v>
      </c>
      <c r="C33" s="64"/>
      <c r="D33" s="64"/>
    </row>
  </sheetData>
  <mergeCells count="4">
    <mergeCell ref="B24:D24"/>
    <mergeCell ref="B27:D27"/>
    <mergeCell ref="B30:D30"/>
    <mergeCell ref="B33:D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Dashboard</vt:lpstr>
      <vt:lpstr>Dokumentenregister</vt:lpstr>
      <vt:lpstr>Legende &amp; Hinweise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Frank Zalewski</cp:lastModifiedBy>
  <dcterms:created xsi:type="dcterms:W3CDTF">2026-10-13T16:15:02Z</dcterms:created>
  <dcterms:modified xsi:type="dcterms:W3CDTF">2026-10-13T16:15:02Z</dcterms:modified>
</cp:coreProperties>
</file>